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/>
  <mc:AlternateContent xmlns:mc="http://schemas.openxmlformats.org/markup-compatibility/2006">
    <mc:Choice Requires="x15">
      <x15ac:absPath xmlns:x15ac="http://schemas.microsoft.com/office/spreadsheetml/2010/11/ac" url="\\sefin.ro.gov.br\consit\Relação de empresas\"/>
    </mc:Choice>
  </mc:AlternateContent>
  <xr:revisionPtr revIDLastSave="0" documentId="13_ncr:1_{6B4FB33F-306C-4FF7-87BE-337451FD8A86}" xr6:coauthVersionLast="47" xr6:coauthVersionMax="47" xr10:uidLastSave="{00000000-0000-0000-0000-000000000000}"/>
  <bookViews>
    <workbookView xWindow="-120" yWindow="-120" windowWidth="29040" windowHeight="15840" tabRatio="744" xr2:uid="{00000000-000D-0000-FFFF-FFFF00000000}"/>
  </bookViews>
  <sheets>
    <sheet name="RELAÇÃO EMPRESAS PIT" sheetId="1" r:id="rId1"/>
    <sheet name="RELAÇÃO DE INC CANCELADOS" sheetId="2" r:id="rId2"/>
    <sheet name="Relação Energisa e OI (2021)" sheetId="3" state="hidden" r:id="rId3"/>
  </sheets>
  <externalReferences>
    <externalReference r:id="rId4"/>
  </externalReferences>
  <definedNames>
    <definedName name="_xlnm._FilterDatabase" localSheetId="1" hidden="1">'RELAÇÃO DE INC CANCELADOS'!$A$28:$H$126</definedName>
    <definedName name="_xlnm._FilterDatabase" localSheetId="0" hidden="1">'RELAÇÃO EMPRESAS PIT'!$A$5:$L$139</definedName>
    <definedName name="_Hlk88034594" localSheetId="0">'RELAÇÃO EMPRESAS PIT'!$B$133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3" i="1"/>
  <c r="A7" i="1"/>
  <c r="A8" i="1" s="1"/>
  <c r="A9" i="1" s="1"/>
  <c r="A10" i="1" s="1"/>
  <c r="A11" i="1" s="1"/>
  <c r="A12" i="1" s="1"/>
  <c r="J52" i="1"/>
  <c r="I124" i="2"/>
  <c r="I123" i="2"/>
  <c r="I110" i="2" l="1"/>
  <c r="I105" i="2" l="1"/>
  <c r="J78" i="1" l="1"/>
  <c r="J9" i="1" l="1"/>
  <c r="J10" i="1"/>
  <c r="J11" i="1"/>
  <c r="J16" i="1"/>
  <c r="J17" i="1"/>
  <c r="J18" i="1"/>
  <c r="J19" i="1"/>
  <c r="J20" i="1"/>
  <c r="J21" i="1"/>
  <c r="J22" i="1"/>
  <c r="J23" i="1"/>
  <c r="J24" i="1"/>
  <c r="J25" i="1"/>
  <c r="J26" i="1"/>
  <c r="J30" i="1"/>
  <c r="J32" i="1"/>
  <c r="J33" i="1"/>
  <c r="J34" i="1"/>
  <c r="J35" i="1"/>
  <c r="J37" i="1"/>
  <c r="J38" i="1"/>
  <c r="J40" i="1"/>
  <c r="J42" i="1"/>
  <c r="J43" i="1"/>
  <c r="J44" i="1"/>
  <c r="J45" i="1"/>
  <c r="J122" i="1"/>
  <c r="J46" i="1"/>
  <c r="J47" i="1"/>
  <c r="J48" i="1"/>
  <c r="J49" i="1"/>
  <c r="J54" i="1"/>
  <c r="J56" i="1"/>
  <c r="J55" i="1"/>
  <c r="J58" i="1"/>
  <c r="J59" i="1"/>
  <c r="J60" i="1"/>
  <c r="J61" i="1"/>
  <c r="J62" i="1"/>
  <c r="J63" i="1"/>
  <c r="J64" i="1"/>
  <c r="J65" i="1"/>
  <c r="J66" i="1"/>
  <c r="J67" i="1"/>
  <c r="J69" i="1"/>
  <c r="J70" i="1"/>
  <c r="J71" i="1"/>
  <c r="J72" i="1"/>
  <c r="J73" i="1"/>
  <c r="J76" i="1"/>
  <c r="J74" i="1"/>
  <c r="J75" i="1"/>
  <c r="J77" i="1"/>
  <c r="J79" i="1"/>
  <c r="J80" i="1"/>
  <c r="J81" i="1"/>
  <c r="J86" i="1"/>
  <c r="J83" i="1"/>
  <c r="J84" i="1"/>
  <c r="J85" i="1"/>
  <c r="J88" i="1"/>
  <c r="J89" i="1"/>
  <c r="J91" i="1"/>
  <c r="J92" i="1"/>
  <c r="J94" i="1"/>
  <c r="J98" i="1"/>
  <c r="J99" i="1"/>
  <c r="J101" i="1"/>
  <c r="J102" i="1"/>
  <c r="J105" i="1"/>
  <c r="J107" i="1"/>
  <c r="J108" i="1"/>
  <c r="J109" i="1"/>
  <c r="J110" i="1"/>
  <c r="J111" i="1"/>
  <c r="J114" i="1"/>
  <c r="J115" i="1"/>
  <c r="J117" i="1"/>
  <c r="J118" i="1"/>
  <c r="J120" i="1"/>
  <c r="J121" i="1"/>
  <c r="J123" i="1"/>
  <c r="J124" i="1"/>
  <c r="J127" i="1"/>
  <c r="J131" i="1"/>
  <c r="J134" i="1"/>
  <c r="J135" i="1"/>
  <c r="J137" i="1"/>
  <c r="J138" i="1"/>
  <c r="J139" i="1"/>
  <c r="J7" i="1"/>
  <c r="F143" i="1" l="1"/>
</calcChain>
</file>

<file path=xl/sharedStrings.xml><?xml version="1.0" encoding="utf-8"?>
<sst xmlns="http://schemas.openxmlformats.org/spreadsheetml/2006/main" count="1803" uniqueCount="901">
  <si>
    <t>Nº</t>
  </si>
  <si>
    <t xml:space="preserve">EMPRESA                        </t>
  </si>
  <si>
    <t>CAD/ICMS</t>
  </si>
  <si>
    <t>CNPJ</t>
  </si>
  <si>
    <t>MOD</t>
  </si>
  <si>
    <t>ATO CONCESSÓRIO</t>
  </si>
  <si>
    <t>DT PUBL DOE</t>
  </si>
  <si>
    <t>16738349000165</t>
  </si>
  <si>
    <t>Imp</t>
  </si>
  <si>
    <t>00000001304283</t>
  </si>
  <si>
    <t>06234532000170</t>
  </si>
  <si>
    <t>Amp</t>
  </si>
  <si>
    <t>ACQUA SALLUTARIS ÁGUA MINERAL LTDA EPP</t>
  </si>
  <si>
    <t>00000002926318</t>
  </si>
  <si>
    <t>08953999000103</t>
  </si>
  <si>
    <t>ADELA INDÚSTRIA E COMÉRCIO DE SANEANTES LTDA-ME</t>
  </si>
  <si>
    <t>00000003070948</t>
  </si>
  <si>
    <t>004/14/CONDER</t>
  </si>
  <si>
    <t>AGROINDUSTRIA E PISCICULTURA SANTA CLARA LTDA</t>
  </si>
  <si>
    <t>00000000549762</t>
  </si>
  <si>
    <t>03875651000113</t>
  </si>
  <si>
    <t>AGROPECUÁRIA RIO MACHADO IND. E COM. LTDA</t>
  </si>
  <si>
    <t>00000000192333</t>
  </si>
  <si>
    <t>027/07/CONDER</t>
  </si>
  <si>
    <t>ÁGUA MINERAL LIND'ÁGUA LTDA</t>
  </si>
  <si>
    <t>00000001189441</t>
  </si>
  <si>
    <t>028/07/CONDER</t>
  </si>
  <si>
    <t>00000000153931</t>
  </si>
  <si>
    <t>029/07/CONDER</t>
  </si>
  <si>
    <t>ALVES &amp; PEREIRA INDÚSTRIA E COMÉRCIO DE MADEIRAS LTDA - ME</t>
  </si>
  <si>
    <t>00000003734706</t>
  </si>
  <si>
    <t>17252738000149</t>
  </si>
  <si>
    <t>AMAZONBIO-INDÚSTRIA E COMÉRCIO DE BIODIESEL DA AMAZÔNIA LTDA</t>
  </si>
  <si>
    <t>00000001678094</t>
  </si>
  <si>
    <t>003/11/CONDER</t>
  </si>
  <si>
    <t>AMAZONPLAC - COMPENSADOS DA AMAZÔNIA LTDA ME</t>
  </si>
  <si>
    <t>00000002949440</t>
  </si>
  <si>
    <t>11210278000100</t>
  </si>
  <si>
    <t>ANDRADE &amp; ANDRADE COMERCIO DE CEREAIS LTDA ME</t>
  </si>
  <si>
    <t>00000001182749</t>
  </si>
  <si>
    <t>024/10/CONDER</t>
  </si>
  <si>
    <t>ARGAFORTE IND E COM DE ARG LTDA</t>
  </si>
  <si>
    <t>00000000904082</t>
  </si>
  <si>
    <t>04334842000130</t>
  </si>
  <si>
    <t>AVELINO INDÚSTRIA E COMÉRCIO DE IMPLEMENTOS RODOVIÁRIOS LTDA -ME</t>
  </si>
  <si>
    <t>00000000486108</t>
  </si>
  <si>
    <t>63613269000163</t>
  </si>
  <si>
    <t>BAREFAME INSTALAÇÕES INDUSTRIAIS LTDA</t>
  </si>
  <si>
    <t>00000001738844</t>
  </si>
  <si>
    <t>44259372000889</t>
  </si>
  <si>
    <t>BERNARDO ALIMENTOS INDÚSTRIA E COMÉRCIO LTDA</t>
  </si>
  <si>
    <t>00000003081940</t>
  </si>
  <si>
    <t>05194398000400</t>
  </si>
  <si>
    <t>00000001117327</t>
  </si>
  <si>
    <t>030/07/CONDER</t>
  </si>
  <si>
    <t>BLUAMÉRICA INDÚSTRIA E COMÉRCIO DE COUROS LTDA</t>
  </si>
  <si>
    <t>00000003505227</t>
  </si>
  <si>
    <t>16/12/CONDER</t>
  </si>
  <si>
    <t>00000000955817</t>
  </si>
  <si>
    <t>032/07/CONDER</t>
  </si>
  <si>
    <t>BRASIL NORTE BEBIDAS LTDA</t>
  </si>
  <si>
    <t>00000001737970</t>
  </si>
  <si>
    <t>082/07/CONDER</t>
  </si>
  <si>
    <t>BRISA INDÚSTRIA DE CONFECÇÕES LTDA</t>
  </si>
  <si>
    <t>00000000520527</t>
  </si>
  <si>
    <t>01095378000189</t>
  </si>
  <si>
    <t>BUDNY INDÚSTRIA E COMÉRCIO LTDA</t>
  </si>
  <si>
    <t>00000004124014</t>
  </si>
  <si>
    <t>95863684001052</t>
  </si>
  <si>
    <t>00000001681206</t>
  </si>
  <si>
    <t>08778448000142</t>
  </si>
  <si>
    <t>CAIRU INDUSTRIA DE BICICLETAS LTDA</t>
  </si>
  <si>
    <t>00000002799103</t>
  </si>
  <si>
    <t>043/08/CONDER</t>
  </si>
  <si>
    <t>CAMPILAR DA AMAZONIA IND. E COM. DE ALIMENTOS LTDA - EPP</t>
  </si>
  <si>
    <t>00000001376209</t>
  </si>
  <si>
    <t>055/10/CONDER</t>
  </si>
  <si>
    <t>CANAA INDUSTRIA DE LATICINIOS LTDA</t>
  </si>
  <si>
    <t>00000000150461</t>
  </si>
  <si>
    <t>034/07/CONDER</t>
  </si>
  <si>
    <t>CASA FÁCIL INDÚSTRIA E COMÉRCIO DE BLOCOS DE CONCRETO LTDA EPP</t>
  </si>
  <si>
    <t>00000001724711</t>
  </si>
  <si>
    <t>032/08/CONDER</t>
  </si>
  <si>
    <t>CENA PRODUTOS CERÂMICOS LTDA - EPP</t>
  </si>
  <si>
    <t>00000000515531</t>
  </si>
  <si>
    <t>03058428000183</t>
  </si>
  <si>
    <t>CERÂMICA BELÉM INDÚSTRIA E COMÉRCIO LTDA - ME</t>
  </si>
  <si>
    <t>00000000004791</t>
  </si>
  <si>
    <t>05668777000142</t>
  </si>
  <si>
    <t>07062126000130</t>
  </si>
  <si>
    <t>CERAMICA ROMANA LTDA</t>
  </si>
  <si>
    <t>00000000908631</t>
  </si>
  <si>
    <t>03479587000151</t>
  </si>
  <si>
    <t>CONSTRUTORA E METALURGICA VANZIN LTDA</t>
  </si>
  <si>
    <t>00000000435988</t>
  </si>
  <si>
    <t>037/07/CONDER</t>
  </si>
  <si>
    <t>COOPERMETAL- COOPERATIVA METALÚRGICA DE RONDÔNIA LTDA</t>
  </si>
  <si>
    <t>00000001705784</t>
  </si>
  <si>
    <t>09259736000153</t>
  </si>
  <si>
    <t>08864561000140</t>
  </si>
  <si>
    <t>CURTUME KOROBRAS LTDA</t>
  </si>
  <si>
    <t>00000003426181</t>
  </si>
  <si>
    <t>041/07/CONDER</t>
  </si>
  <si>
    <t>00000001285629</t>
  </si>
  <si>
    <t>038/07/CONDER</t>
  </si>
  <si>
    <t>00000000437638</t>
  </si>
  <si>
    <t>005/15/CONDER</t>
  </si>
  <si>
    <t>D'GRIFF INDÚSTRIA DE CONFECÇÕES LTDA EPP</t>
  </si>
  <si>
    <t>00000000802841</t>
  </si>
  <si>
    <t>03927484000107</t>
  </si>
  <si>
    <t xml:space="preserve">DISTRIBOI-INDÚSTRIA, COMÉRCIO E TRANSPORTE DE C                                                  </t>
  </si>
  <si>
    <t>00000002971763 </t>
  </si>
  <si>
    <t xml:space="preserve">22882054000241  </t>
  </si>
  <si>
    <t>DISTRIBUIDORA SANTA ROSA LTDA ME</t>
  </si>
  <si>
    <t>00000003181782</t>
  </si>
  <si>
    <t>010/11/CONDER</t>
  </si>
  <si>
    <t>EMPRESA DE AGUAS KAIARY LTDA EPP</t>
  </si>
  <si>
    <t>00000000022314</t>
  </si>
  <si>
    <t>008/09/CONDER</t>
  </si>
  <si>
    <t>EQUIPAMENTOS RODOVIÁRIOS RODRIGUES LTDA</t>
  </si>
  <si>
    <t>00000004000056</t>
  </si>
  <si>
    <t>45164753000766</t>
  </si>
  <si>
    <t>002/15/CONDER</t>
  </si>
  <si>
    <t>ESTANHO DE RONDONIA S/A</t>
  </si>
  <si>
    <t>032/10/CONDER</t>
  </si>
  <si>
    <t>EUROS INDÚSTRIA E COMÉRCIO DE AÇO LTDA</t>
  </si>
  <si>
    <t>00000003972020</t>
  </si>
  <si>
    <t>012/2013/CONDER</t>
  </si>
  <si>
    <t>14/01/2014</t>
  </si>
  <si>
    <t>FACCHINI S/A</t>
  </si>
  <si>
    <t>00000002893673</t>
  </si>
  <si>
    <t>03509978003510</t>
  </si>
  <si>
    <t>FEMAR IND. E COM. DE BEBIDAS LTDA</t>
  </si>
  <si>
    <t>00000001255568</t>
  </si>
  <si>
    <t>093/07/CONDER</t>
  </si>
  <si>
    <t>FERRAÇO INDÚSTRIA COMÉRCIO E FUNDIÇÃO DE FERRO E AÇO LTDA ME</t>
  </si>
  <si>
    <t>00000001753673</t>
  </si>
  <si>
    <t>027/10/CONDER</t>
  </si>
  <si>
    <t>FRIGOARI FRIGORÍFICO ARIQUEMES S/A</t>
  </si>
  <si>
    <t>00000003097323</t>
  </si>
  <si>
    <t>12227611000156</t>
  </si>
  <si>
    <t>FRIGOMIL FRIGORÍFICO MIL LTDA</t>
  </si>
  <si>
    <t>00000000521027</t>
  </si>
  <si>
    <t>FRIGOPEIXE - PRODUÇÃO E COMERCIALIZAÇÃO DE PESCADOS LTDA - ME</t>
  </si>
  <si>
    <t>00000001291645</t>
  </si>
  <si>
    <t>044/07/CONDER</t>
  </si>
  <si>
    <t>FRIGORÍFICO CACOAL LTDA EPP</t>
  </si>
  <si>
    <t>00000001116304</t>
  </si>
  <si>
    <t>FRIGORÍFICO DALLAS LTDA ME</t>
  </si>
  <si>
    <t>00000001631721</t>
  </si>
  <si>
    <t>08496784000100</t>
  </si>
  <si>
    <t>FRIGORIFICO NOSSO LTDA</t>
  </si>
  <si>
    <t>00000002301547</t>
  </si>
  <si>
    <t xml:space="preserve">FRIGORIFICO TANGARÁ LTDA                                                  </t>
  </si>
  <si>
    <t>FRUTAL INDÚSTRIA E COMÉRCIO LTDA ME</t>
  </si>
  <si>
    <t>00000003608735</t>
  </si>
  <si>
    <t>008/15/CONDER</t>
  </si>
  <si>
    <t>00000001272900</t>
  </si>
  <si>
    <t>049/10/CONDER</t>
  </si>
  <si>
    <t>GAZIN INDUSTRIA E COMERCIO DE MÓVEIS E ELETRODOMESTICOS LTDA</t>
  </si>
  <si>
    <t>00000001182102</t>
  </si>
  <si>
    <t>095/07/CONDER</t>
  </si>
  <si>
    <t>GM COSMETICOS INDUSTRIA E COMERCIO IMPORTACAO E EXPORTACAO LTDA</t>
  </si>
  <si>
    <t>00000001148630</t>
  </si>
  <si>
    <t>05340504000174</t>
  </si>
  <si>
    <t>GOIASMINAS INDUSTRIA DE LATICINIOS LTDA</t>
  </si>
  <si>
    <t>00000000997030</t>
  </si>
  <si>
    <t>049/07/CONDER</t>
  </si>
  <si>
    <t>GOW HELMETS INDÚSTRIA E COMÉRCIO LTDA</t>
  </si>
  <si>
    <t>00000003858260</t>
  </si>
  <si>
    <t>09/13/CONDER</t>
  </si>
  <si>
    <t>30/08/2013</t>
  </si>
  <si>
    <t>096/07/CONDER</t>
  </si>
  <si>
    <t>GUAPORÉ INDÚSTRIA E COMÉRCIO DE VIDROS LTDA</t>
  </si>
  <si>
    <t>00000001377582</t>
  </si>
  <si>
    <t>HIPERHAUS CONSTRUCOES LTDA</t>
  </si>
  <si>
    <t>00000002307146</t>
  </si>
  <si>
    <t>026/09/CONDER</t>
  </si>
  <si>
    <t>06267364000119</t>
  </si>
  <si>
    <t>IMMA - INDUSTRIA METALURGICA E MECANICA DA AMAZONIA LTDA</t>
  </si>
  <si>
    <t>00000001726056</t>
  </si>
  <si>
    <t>025/08/CONDER</t>
  </si>
  <si>
    <t>053/07/CONDER</t>
  </si>
  <si>
    <t>IND. &amp; COM. DE ESTOFADOS LINDOFLEX LTDA</t>
  </si>
  <si>
    <t>00000000394831</t>
  </si>
  <si>
    <t>84713460000157</t>
  </si>
  <si>
    <t>00000000953776</t>
  </si>
  <si>
    <t>056/07/CONDER</t>
  </si>
  <si>
    <t>INDÚSTRIA E COMÉRCIO DE ESQUADRIAS E REVESTIMENTOS D'ALUMÍNIO LTDA</t>
  </si>
  <si>
    <t>00000003725405</t>
  </si>
  <si>
    <t>001/15/CONDER</t>
  </si>
  <si>
    <t>00000001477285</t>
  </si>
  <si>
    <t>07976158000140</t>
  </si>
  <si>
    <t>024/06/CONDER</t>
  </si>
  <si>
    <t>IRMAOS TARNOSCHI LTDA</t>
  </si>
  <si>
    <t>00000000174173</t>
  </si>
  <si>
    <t>15889280000108</t>
  </si>
  <si>
    <t>J. LEOPOLDINO ME</t>
  </si>
  <si>
    <t>00000000429040</t>
  </si>
  <si>
    <t>01724739000109</t>
  </si>
  <si>
    <t>J.G.S. INDÚSTRIA E COMÉRCIO DE CONFECÇÕES LTDA</t>
  </si>
  <si>
    <t>00000000486027</t>
  </si>
  <si>
    <t>84749423000107</t>
  </si>
  <si>
    <t>JBS S/A</t>
  </si>
  <si>
    <t>00000003547485</t>
  </si>
  <si>
    <t>02916265018450</t>
  </si>
  <si>
    <t>00000003048454</t>
  </si>
  <si>
    <t>00000003048560</t>
  </si>
  <si>
    <t>02916265008144</t>
  </si>
  <si>
    <t>00000001266721</t>
  </si>
  <si>
    <t>02916265003770</t>
  </si>
  <si>
    <t>00000003493148</t>
  </si>
  <si>
    <t>02916265018026</t>
  </si>
  <si>
    <t>00000003711447</t>
  </si>
  <si>
    <t>02916265020780</t>
  </si>
  <si>
    <t>00000003754472</t>
  </si>
  <si>
    <t>02916265020942</t>
  </si>
  <si>
    <t>00000001265661</t>
  </si>
  <si>
    <t>02916265004157</t>
  </si>
  <si>
    <t xml:space="preserve">00000003048578 </t>
  </si>
  <si>
    <t>031/07/CONDER</t>
  </si>
  <si>
    <t>JIPLAST INDÚSTRIA E COMÉRCIO LTDA ME</t>
  </si>
  <si>
    <t>00000003046281</t>
  </si>
  <si>
    <t>016/11/CONDER</t>
  </si>
  <si>
    <t>JODAN NUTRIÇÃO ANIMAL LTDA ME</t>
  </si>
  <si>
    <t>00000003339211</t>
  </si>
  <si>
    <t>13713145000181</t>
  </si>
  <si>
    <t>KAEFER AVICULTURA LTDA</t>
  </si>
  <si>
    <t>00000000870072</t>
  </si>
  <si>
    <t>061/07/CONDER</t>
  </si>
  <si>
    <t>KALUCA INDÚSTRIA DE CONFECÇÕES LTDA ME</t>
  </si>
  <si>
    <t>00000001137123</t>
  </si>
  <si>
    <t>05229379000120</t>
  </si>
  <si>
    <t>KIN MASTER PRODUTOS QUIMICOS LTDA</t>
  </si>
  <si>
    <t>00000002886324</t>
  </si>
  <si>
    <t>021/10/CONDER</t>
  </si>
  <si>
    <t>L &amp; M RODRIGUES LTDA - EPP</t>
  </si>
  <si>
    <t>00000002871637</t>
  </si>
  <si>
    <t>07/13/CONDER</t>
  </si>
  <si>
    <t>LATICINIOS DANY LTDA</t>
  </si>
  <si>
    <t>LATICÍNIOS SEGREDOS DE MINAS LTDA</t>
  </si>
  <si>
    <t>00000003327795</t>
  </si>
  <si>
    <t>014/11/CONDER</t>
  </si>
  <si>
    <t>LAVORAÇO INDÚSTRIA E COMÉRCIO DE FERRO LTDA</t>
  </si>
  <si>
    <t>00000000938041</t>
  </si>
  <si>
    <t>009/11/CONDER</t>
  </si>
  <si>
    <t>LD INDÚSTRIA E COMÉRCIO DE ALIMENTOS LTDA</t>
  </si>
  <si>
    <t>00000003388018</t>
  </si>
  <si>
    <t>02/12/CONDER</t>
  </si>
  <si>
    <t>LEAL &amp; FRAGA LTDA ME</t>
  </si>
  <si>
    <t>00000000370461</t>
  </si>
  <si>
    <t>027/08/CONDER</t>
  </si>
  <si>
    <t>MADEFLONA INDUSTRIAL MADEIREIRA LTDA</t>
  </si>
  <si>
    <t>00000001741527</t>
  </si>
  <si>
    <t>10372884000169</t>
  </si>
  <si>
    <t>08311459000118</t>
  </si>
  <si>
    <t>MAJESTIC INDÚSTRIA E COMÉRCIO DE BEBIDAS LTDA</t>
  </si>
  <si>
    <t>00000003575314</t>
  </si>
  <si>
    <t>15/12/CONDER</t>
  </si>
  <si>
    <t>MANIA MULHER INDÚSTRIA E COMÉRCIO DE CONFECÇÕES LTDA ME</t>
  </si>
  <si>
    <t>00000001755242</t>
  </si>
  <si>
    <t>10594534000147</t>
  </si>
  <si>
    <t>00000001318616</t>
  </si>
  <si>
    <t>05892891000151</t>
  </si>
  <si>
    <t>MARBRÁS MARMORARIA BRASIL LTDA - EPP</t>
  </si>
  <si>
    <t>00000000039080</t>
  </si>
  <si>
    <t>MBC INDÚSTRIA E COMÉRCIO DE ESTRUTURAS METÁLICAS EIRELI</t>
  </si>
  <si>
    <t>00000003491617</t>
  </si>
  <si>
    <t>15057397000125</t>
  </si>
  <si>
    <t>24/04/2013</t>
  </si>
  <si>
    <t>MDM PET - RECICLAGEM E RESINAS LTDA</t>
  </si>
  <si>
    <t>00000002968819</t>
  </si>
  <si>
    <t>11285421000122</t>
  </si>
  <si>
    <t>MELT METAIS E LIGAS S/A.</t>
  </si>
  <si>
    <t>00000001486021</t>
  </si>
  <si>
    <t>002/09/CONDER</t>
  </si>
  <si>
    <t>MFB MARFRIG FRIGORÍFICO BRASIL S;A</t>
  </si>
  <si>
    <t>00000003370968</t>
  </si>
  <si>
    <t>04748631002198</t>
  </si>
  <si>
    <t>00000002977699</t>
  </si>
  <si>
    <t>04748631000900</t>
  </si>
  <si>
    <t>MINERVA INDÚSTRIA E COMÉRCIO DE ALIMENTOS LTDA</t>
  </si>
  <si>
    <t>07955536000100</t>
  </si>
  <si>
    <t>067/07/CONDER</t>
  </si>
  <si>
    <t>N. MEZZOMO</t>
  </si>
  <si>
    <t>00000000035939</t>
  </si>
  <si>
    <t>04798005000162</t>
  </si>
  <si>
    <t>NORTE MADEIRAS DA AMAZÔNIA LTDA</t>
  </si>
  <si>
    <t>05107225000165</t>
  </si>
  <si>
    <t xml:space="preserve">NORTE PLAST - INDUSTRIA E COM IMP E EXP DE FORRO PLASTICO LT </t>
  </si>
  <si>
    <t xml:space="preserve">00000001245881 </t>
  </si>
  <si>
    <t>071/07/CONDER</t>
  </si>
  <si>
    <t>OFICIAL INDUSTRIA E COMERCIO DE UNIFORMES PROFISSIONAIS LTDA - ME</t>
  </si>
  <si>
    <t>00000001631390</t>
  </si>
  <si>
    <t>08490916000189</t>
  </si>
  <si>
    <t>ONIXX INDÚSTRIA DE VIDROS E INOX LTDA EPP</t>
  </si>
  <si>
    <t>00000003424057</t>
  </si>
  <si>
    <t>03/12/CONDER</t>
  </si>
  <si>
    <t>PACÍFICO INDÚSTRIA E COMÉRCIO DE ÓLEOS E PROTEÍNAS LTDA</t>
  </si>
  <si>
    <t>00000003323994</t>
  </si>
  <si>
    <t>002/14/CONDER</t>
  </si>
  <si>
    <t>PADRÃO INDÚSTRIA E COMÉRCIO DE ELETROELETRÔNICOS LTDA</t>
  </si>
  <si>
    <t>00000001109359</t>
  </si>
  <si>
    <t>04996659000109</t>
  </si>
  <si>
    <t>PIARARA INDÚSTRIA DE ALIMENTOS LTDA</t>
  </si>
  <si>
    <t>00000001705946</t>
  </si>
  <si>
    <t>009/08/CONDER</t>
  </si>
  <si>
    <t>00742922000336</t>
  </si>
  <si>
    <t>PORTAL S/A IND E COM DE PRODTS. VEGETAIS</t>
  </si>
  <si>
    <t>074/07/CONDER</t>
  </si>
  <si>
    <t>PORTOLAMINAS - INDÚSTRIA COMÉRCIO E EXPORTAÇÃO DE MADEIRAS LTDA</t>
  </si>
  <si>
    <t>PORTOTEC INDUSTRIA E COMÉRCIO DE COMPUTADORES LTDA</t>
  </si>
  <si>
    <t>00000001371347</t>
  </si>
  <si>
    <t>07421794000106</t>
  </si>
  <si>
    <t>00000001656171</t>
  </si>
  <si>
    <t>08749443000191</t>
  </si>
  <si>
    <t>PSP INDÚSTRIA COMÉRCIO IMPORTAÇÃO E EXPORTAÇÃO EIRELI - EPP</t>
  </si>
  <si>
    <t>00000004137981</t>
  </si>
  <si>
    <t>013/15/CONDER</t>
  </si>
  <si>
    <t>06/10/2015</t>
  </si>
  <si>
    <t>QUALIMAX INDÚSTRIA COMÉRCIO &amp; DISTRIBUIDORA DE RAÇÃO EIRELI - ME</t>
  </si>
  <si>
    <t>00000001282263</t>
  </si>
  <si>
    <t>06185537000150</t>
  </si>
  <si>
    <t>R. C. INDÚSTRIA DE CONFECÇÕES LTDA EPP</t>
  </si>
  <si>
    <t>00000000907553</t>
  </si>
  <si>
    <t>02430850000155</t>
  </si>
  <si>
    <t>RAFI PLAST INDÚSTRIA E COMÉRCIO LTDA</t>
  </si>
  <si>
    <t>00000000374211</t>
  </si>
  <si>
    <t>012/11/CONDER</t>
  </si>
  <si>
    <t>RICAL - RACK INDUSTRIA E COMERCIO DE ARROZ LTDA</t>
  </si>
  <si>
    <t>00000000487228</t>
  </si>
  <si>
    <t>078/07/CONDER</t>
  </si>
  <si>
    <t>079/07/CONDER</t>
  </si>
  <si>
    <t>00000000163945</t>
  </si>
  <si>
    <t>081/07/CONDER</t>
  </si>
  <si>
    <t>RONDÔNIA RURAL AGROINDUSTRIAL LTDA</t>
  </si>
  <si>
    <t>00000003428729</t>
  </si>
  <si>
    <t>02/13/CONDER</t>
  </si>
  <si>
    <t>RONDOTANQUES EQUIPAMENTOS RODOVIÁRIOS, INDÚSTRIA E COMÉRCIO EIRELI</t>
  </si>
  <si>
    <t>00000003986659</t>
  </si>
  <si>
    <t>19463133000122</t>
  </si>
  <si>
    <t>RONPAUL INDÚSTRIA E COMÉRCIO DE MATERIAIS PARA CONSTRUÇÃO LTDA</t>
  </si>
  <si>
    <t>00000001226576</t>
  </si>
  <si>
    <t>05828137000152</t>
  </si>
  <si>
    <t>08621097000161</t>
  </si>
  <si>
    <t>SEBO JI-PARANA INDUSTRIA E COMERCIO DE PRODUTOS ANIMAIS LTDA</t>
  </si>
  <si>
    <t>00000002938693</t>
  </si>
  <si>
    <t>045/10/CONDER</t>
  </si>
  <si>
    <t>05306794000210</t>
  </si>
  <si>
    <t>00000003384187</t>
  </si>
  <si>
    <t>06225625001452</t>
  </si>
  <si>
    <t>015/11/CONDER</t>
  </si>
  <si>
    <t>SZEZERBATZ INDÚSTRIA LTDA EPP</t>
  </si>
  <si>
    <t>00000001032127</t>
  </si>
  <si>
    <t>04594913000134</t>
  </si>
  <si>
    <t>TELMA Q. COUTINHO</t>
  </si>
  <si>
    <t>085/07/CONDER</t>
  </si>
  <si>
    <t>USINA BOA ESPERANÇA AÇÚCAR E ÁLCOOL LTDA</t>
  </si>
  <si>
    <t>087/07/CONDER</t>
  </si>
  <si>
    <t>VILLAR RAPOSO &amp; CIA LTDA</t>
  </si>
  <si>
    <t>00000000044407</t>
  </si>
  <si>
    <t>088/07/CONDER</t>
  </si>
  <si>
    <t>VOTORANTIM CIMENTOS N/NE S.A.</t>
  </si>
  <si>
    <t>00000001709194</t>
  </si>
  <si>
    <t>017/08/CONDER</t>
  </si>
  <si>
    <t>W P INDUSTRIA COMERCIO IMP. E EXP. LTDA - ME</t>
  </si>
  <si>
    <t>100/07/CONDER</t>
  </si>
  <si>
    <t>00000000964794</t>
  </si>
  <si>
    <t>031/10/CONDER</t>
  </si>
  <si>
    <t>00000000119164</t>
  </si>
  <si>
    <t>090/07/CONDER</t>
  </si>
  <si>
    <t>PVH,</t>
  </si>
  <si>
    <t>RELAÇÃO DAS EMPRESAS COM INCENTIVO CANCELADO POR IMPOSIÇÃO DE PENALIDADE</t>
  </si>
  <si>
    <t>PREVISTA NO INCISO II DO ARTIGO 3º-A  DA LEI 1558/05.</t>
  </si>
  <si>
    <t>PROC CANCELAMENTO Nº</t>
  </si>
  <si>
    <t>MÊS/ANO</t>
  </si>
  <si>
    <t>DATA CIÊNCIA</t>
  </si>
  <si>
    <r>
      <t xml:space="preserve">Obs.: </t>
    </r>
    <r>
      <rPr>
        <sz val="10"/>
        <rFont val="Arial"/>
        <family val="2"/>
      </rPr>
      <t xml:space="preserve">O  Decreto nº 13364, de 27 de dezembro de 2007, Publicado no Doe nº 0907, De 28.12.07, alterou o o inciso IV do § 1º do artigo 53 do RICMS/RO,  </t>
    </r>
  </si>
  <si>
    <t xml:space="preserve">passando a vigorar com a seguinte redação:   “IV – em qualquer caso, quando promovidas por contribuinte beneficiado por incentivo instituído pela Lei nº 1558, de 26 
 </t>
  </si>
  <si>
    <r>
      <t xml:space="preserve">de dezembro de 2005, </t>
    </r>
    <r>
      <rPr>
        <b/>
        <sz val="10"/>
        <rFont val="Arial"/>
        <family val="2"/>
      </rPr>
      <t>exceto quando o incentivo estiver cancelado por imposição de penalidade.</t>
    </r>
    <r>
      <rPr>
        <sz val="10"/>
        <rFont val="Arial"/>
        <family val="2"/>
      </rPr>
      <t xml:space="preserve">"
 </t>
    </r>
  </si>
  <si>
    <r>
      <t xml:space="preserve"> “XV – destinadas a contribuintes beneficiados por incentivo instituído pela Lei nº 1558, de 26 de dezembro de 2005, </t>
    </r>
    <r>
      <rPr>
        <b/>
        <sz val="10"/>
        <rFont val="Arial"/>
        <family val="2"/>
      </rPr>
      <t xml:space="preserve">exceto quando o incentivo estiver cancelado por
</t>
    </r>
    <r>
      <rPr>
        <sz val="10"/>
        <rFont val="Arial"/>
        <family val="2"/>
      </rPr>
      <t xml:space="preserve">
 </t>
    </r>
  </si>
  <si>
    <r>
      <t xml:space="preserve">imposição de penalidade;"
</t>
    </r>
    <r>
      <rPr>
        <sz val="10"/>
        <rFont val="Arial"/>
        <family val="2"/>
      </rPr>
      <t xml:space="preserve">
 </t>
    </r>
  </si>
  <si>
    <t>ARLA BRASIL INDÚSTRIA, COMÉRCIO E TRANSPORTE DE PRODUTOS QUÍMICOS LTDA</t>
  </si>
  <si>
    <t>00000004333641</t>
  </si>
  <si>
    <t>001/16/CONDER</t>
  </si>
  <si>
    <t>FFHTM INDÚSTRIA E COMÉRCIO EIRELI-ME</t>
  </si>
  <si>
    <t>21921950000129</t>
  </si>
  <si>
    <t>00000003559254</t>
  </si>
  <si>
    <t>003/16/CONDER</t>
  </si>
  <si>
    <t>NORTE ECO INDÚSTRIA QUÍMICA LTDA ME</t>
  </si>
  <si>
    <t>00000004341783</t>
  </si>
  <si>
    <t>004/16/CONDER</t>
  </si>
  <si>
    <t>NORTE BRASIL CONCRETOS E SERVIÇOS LTDA</t>
  </si>
  <si>
    <t>00000002908867</t>
  </si>
  <si>
    <t>11041058000108</t>
  </si>
  <si>
    <t>CERÂMICA MODELO IND. COM. E SERV. LTDA ME</t>
  </si>
  <si>
    <t>CERÂMICA ROMANA LTDA</t>
  </si>
  <si>
    <t>018/2015/CONSIT/SEFIN</t>
  </si>
  <si>
    <t>A.N.R. DE AQUINO - EPP</t>
  </si>
  <si>
    <t>HORIZONTE COMÉRCIO DE GESSO LTDA - EPP</t>
  </si>
  <si>
    <t>MÁQUINA DE ARROZ IAC LTDA - ME</t>
  </si>
  <si>
    <t>005/2016/CONSIT/SEFIN</t>
  </si>
  <si>
    <t>SCHWAAB COMPANY PESQ. IND. COM. EXP. E IMP.</t>
  </si>
  <si>
    <t>08/2015</t>
  </si>
  <si>
    <t>01/2016</t>
  </si>
  <si>
    <t>01/02/2016</t>
  </si>
  <si>
    <t>IMP</t>
  </si>
  <si>
    <t>AMP</t>
  </si>
  <si>
    <t>CURTPAM DESTILARIA DE ALCOOL LTDA.</t>
  </si>
  <si>
    <t>013/2016/CONSIT/SEFIN</t>
  </si>
  <si>
    <t>011/11/CONDER</t>
  </si>
  <si>
    <t>046/07/CONDER</t>
  </si>
  <si>
    <t>016/08/CONDER</t>
  </si>
  <si>
    <t>050/07/CONDER</t>
  </si>
  <si>
    <t>091/07/CONDER</t>
  </si>
  <si>
    <t>004/07/CONDER</t>
  </si>
  <si>
    <t>030/08/CONDER</t>
  </si>
  <si>
    <t>066/07/CONDER</t>
  </si>
  <si>
    <t>MODALIDADE</t>
  </si>
  <si>
    <t>SINAL MAR - SINAL. MAR. E TERRESTRES LTDA</t>
  </si>
  <si>
    <t>-</t>
  </si>
  <si>
    <t xml:space="preserve">- O  Decreto nº 12694, de 02 de março de 2007 acrescentou o inciso XV ao artigo 2º do Decreto nº 11140, de 21 de julho de 2004, com a seguinte redação:  </t>
  </si>
  <si>
    <t>INOVAM BRASIL IMPORTAÇÃO E EXPORTAÇÃO LTDA - ME</t>
  </si>
  <si>
    <t>CONSERVAS VERDES CAMPOS LTDA - ME</t>
  </si>
  <si>
    <t>BIOFLEX MOL INDÚSTRIA E COMÉRCIO DE MÓVEIS LTDA EPP</t>
  </si>
  <si>
    <t>00000004414748</t>
  </si>
  <si>
    <t>13188478000210</t>
  </si>
  <si>
    <t>PAPEL GUAJARÁ LTDA EPP</t>
  </si>
  <si>
    <t>00000004125860</t>
  </si>
  <si>
    <t>007/16/CONDER</t>
  </si>
  <si>
    <t>13/05/2016</t>
  </si>
  <si>
    <t>SITUAÇÃO ATUAL</t>
  </si>
  <si>
    <t>00000004575881</t>
  </si>
  <si>
    <t>07141937000398</t>
  </si>
  <si>
    <t>D R RAÇÕES LTDA ME</t>
  </si>
  <si>
    <t>12292873000102</t>
  </si>
  <si>
    <t>00000003105806</t>
  </si>
  <si>
    <t>R. P. INDÚSTRIA E COMÉRCIO DE TINTAS LTDA ME</t>
  </si>
  <si>
    <t>00000003202747</t>
  </si>
  <si>
    <t>013/16/CONDER</t>
  </si>
  <si>
    <t>MALINSK MADEIRAS LTDA</t>
  </si>
  <si>
    <t>00000004208986</t>
  </si>
  <si>
    <t>014/16/CONDER</t>
  </si>
  <si>
    <t>00000004009878</t>
  </si>
  <si>
    <t>19659379000174</t>
  </si>
  <si>
    <t>00000004625684</t>
  </si>
  <si>
    <t>016/16/CONDER</t>
  </si>
  <si>
    <t>CAIRU BIODÍESEL PRODUÇÃO DE BIOCOMBUSTÍVEIS LTDA</t>
  </si>
  <si>
    <t>FRANÇA FONSECA INDÚSTRIA &amp; COMÉRCIO DE FERRO E AÇO LTDA</t>
  </si>
  <si>
    <t>00000004509633</t>
  </si>
  <si>
    <t>018/2016/CONDER</t>
  </si>
  <si>
    <t>OLIVEIRA &amp; MARILAC LTDA - EPP</t>
  </si>
  <si>
    <t>00000000570371</t>
  </si>
  <si>
    <t>019/2016/CONDER</t>
  </si>
  <si>
    <t>RELAÇÃO DAS EMPRESAS COM INCENTIVO CANCELADO POR ATO DO CONDER</t>
  </si>
  <si>
    <t>ATO CONDER</t>
  </si>
  <si>
    <t>DATA DOE</t>
  </si>
  <si>
    <t>009/2016/CONDER</t>
  </si>
  <si>
    <t>12/2016</t>
  </si>
  <si>
    <t>ALTERAÇÃO DE TITULARIDADE</t>
  </si>
  <si>
    <t>16.03.2017</t>
  </si>
  <si>
    <t>GUSTAVO MODENESE PIGNATON EIRELI - ME</t>
  </si>
  <si>
    <t>00000001628429</t>
  </si>
  <si>
    <t>03//2017</t>
  </si>
  <si>
    <t>INDÚSTRIA E COMÉRCIO DE CONFECÇÕES ZARED LTDA EPP</t>
  </si>
  <si>
    <t>00000002950685</t>
  </si>
  <si>
    <t>11211482000145</t>
  </si>
  <si>
    <t>003/2017/CONDER</t>
  </si>
  <si>
    <t>03/2017</t>
  </si>
  <si>
    <t>POLYART COMERCIO E SERV. LTDA</t>
  </si>
  <si>
    <t>00000001135074</t>
  </si>
  <si>
    <t>INDÚSTRIA E COMÉRCIO DE CONFECÇÕES BIDÚ BRASIL LTDA</t>
  </si>
  <si>
    <t>00000001174193</t>
  </si>
  <si>
    <t>05561160000123</t>
  </si>
  <si>
    <t xml:space="preserve">ESPACO DA CASA INDUSTRIA E COMERCIO LTDA </t>
  </si>
  <si>
    <t>00000000987425</t>
  </si>
  <si>
    <t>04330816000134</t>
  </si>
  <si>
    <t>DE PAULA INDÚSTRIA E COMÉRCIO DE BIODÍESEL LTDA ME</t>
  </si>
  <si>
    <t>00000000108081</t>
  </si>
  <si>
    <t>05793658000111</t>
  </si>
  <si>
    <t>MADEIREIRA MARINGÁ LTDA ME</t>
  </si>
  <si>
    <t>00000003014835</t>
  </si>
  <si>
    <t>11626387000102</t>
  </si>
  <si>
    <t>GONÇALVES INDUSTRIA E COMÉRCIO DE ALIMENTOS LTDA</t>
  </si>
  <si>
    <t>000000001472968</t>
  </si>
  <si>
    <t>00000004693043</t>
  </si>
  <si>
    <t>INDÚSTRIA E COMÉRCIO DE OXIGÊNIO DA AMAZÔNIA LTDA</t>
  </si>
  <si>
    <t>00000001640577</t>
  </si>
  <si>
    <t>00000003371085</t>
  </si>
  <si>
    <t>00000003670805</t>
  </si>
  <si>
    <t>00000002981912</t>
  </si>
  <si>
    <t>00000001675087</t>
  </si>
  <si>
    <t>00000001278509</t>
  </si>
  <si>
    <t>009/2017/CONDER</t>
  </si>
  <si>
    <t>07/2017</t>
  </si>
  <si>
    <t>W.L.C. INDÚSTRIA E COMÉRCIO DE COLCHÕES LTDA</t>
  </si>
  <si>
    <t>008/2017/CONDER</t>
  </si>
  <si>
    <t>06/2017</t>
  </si>
  <si>
    <t>007/2017/CONDER</t>
  </si>
  <si>
    <t>006/2017/CONDER</t>
  </si>
  <si>
    <t>05/2017</t>
  </si>
  <si>
    <t>DACOR - RONDOVIAS INDÚSTRIA E COMÉRCIO DE TINTAS LTDA</t>
  </si>
  <si>
    <t>00000004075633</t>
  </si>
  <si>
    <t>001/2017/CONDER</t>
  </si>
  <si>
    <t>URBENER URBANIZAÇÃO E ENERGIA S/A</t>
  </si>
  <si>
    <t>00000004637232</t>
  </si>
  <si>
    <t>002/2017/CONDER</t>
  </si>
  <si>
    <t>QUÍMICA DO NORTE LTDA</t>
  </si>
  <si>
    <t>00000004727380</t>
  </si>
  <si>
    <t>004/2017/CONDER</t>
  </si>
  <si>
    <t>MINERVA S/A</t>
  </si>
  <si>
    <t>00000004847636</t>
  </si>
  <si>
    <t>010/2017 PRES. DO CONDER</t>
  </si>
  <si>
    <t>09/2017</t>
  </si>
  <si>
    <t>TRANSFERÊNCIA DE TITULARIDADE</t>
  </si>
  <si>
    <t>OBSERVAÇÃO</t>
  </si>
  <si>
    <t>SEM NÚMERO</t>
  </si>
  <si>
    <t>00000004853920</t>
  </si>
  <si>
    <t>005/2017/CONSIT/SEFIN</t>
  </si>
  <si>
    <t>10/2017</t>
  </si>
  <si>
    <t>09/10/2017</t>
  </si>
  <si>
    <t>006/2017/CONSIT/SEFIN</t>
  </si>
  <si>
    <t>004/2017/CONSIT/SEFIN</t>
  </si>
  <si>
    <t>007/2017/CONSIT/SEFIN</t>
  </si>
  <si>
    <t>HORÁRIO</t>
  </si>
  <si>
    <t>013/2017/CONDER</t>
  </si>
  <si>
    <t>L &amp; M RODRIGUES LTDA (GUAJARÁ-MIRIM)</t>
  </si>
  <si>
    <t>007/2016/CONDER</t>
  </si>
  <si>
    <t>11/2016</t>
  </si>
  <si>
    <t>00000003188833</t>
  </si>
  <si>
    <t>10846544000394</t>
  </si>
  <si>
    <t>MELLER EQUIPAMENTOS E TECNOLOGIA, INDÚSTRIA E COMÉRCIO LTDA</t>
  </si>
  <si>
    <t>00000003302822</t>
  </si>
  <si>
    <t>07071658000214</t>
  </si>
  <si>
    <t>00000004672542</t>
  </si>
  <si>
    <t>049/2017/CONDER</t>
  </si>
  <si>
    <t>PRÉ-MOLDADOS E PROTENDIDOS DA AMAZÔNIA LTDA - EPP</t>
  </si>
  <si>
    <t>00000004502361</t>
  </si>
  <si>
    <t>050/2017/CONDER</t>
  </si>
  <si>
    <t>00000004392442</t>
  </si>
  <si>
    <t>23210256000129</t>
  </si>
  <si>
    <t>imp</t>
  </si>
  <si>
    <t>018/06/CONDER</t>
  </si>
  <si>
    <t>010/07/CONDER</t>
  </si>
  <si>
    <t>006/08/CONDER</t>
  </si>
  <si>
    <t>001/14/CONDER</t>
  </si>
  <si>
    <t xml:space="preserve"> - PROCESSOS AGUARDANDO ATO DE CANCELAMENTO DEFINITIVO PELO CONDER.</t>
  </si>
  <si>
    <t>ATUALIZADA EM 27/10/2017.</t>
  </si>
  <si>
    <t xml:space="preserve"> - PROCESSOS DE CANCELAMENTO SUSPENSOS POR ATO DO CONDER - DIOF Nº 199 DE 24/10/2017</t>
  </si>
  <si>
    <t>Processo de cancelamento suspenso por Ato do CONDER nº 014/2017/CONDER - DIOF Nº 199 DE 24/10/2017.</t>
  </si>
  <si>
    <t>12/2017</t>
  </si>
  <si>
    <t>Termo Aditivo de Anuência</t>
  </si>
  <si>
    <t>GAZIN INDÚSTRIA DE COLCHÕES LTDA</t>
  </si>
  <si>
    <t>00000004879431</t>
  </si>
  <si>
    <t>POPY INDÚSTRIA E COMÉRCIO DE POLPAS DE FRUTAS LTDA - EPP</t>
  </si>
  <si>
    <t>M C INDÚSTRIA E COMÉRCIO DE PAPÉIS LTDA</t>
  </si>
  <si>
    <t>00000003966241</t>
  </si>
  <si>
    <t>TAVEIRA &amp; CIA LTDA - ME</t>
  </si>
  <si>
    <t>00000000394548</t>
  </si>
  <si>
    <t>84750330000194</t>
  </si>
  <si>
    <t>1/2018/SUDER-CONDER</t>
  </si>
  <si>
    <t>02/2018</t>
  </si>
  <si>
    <t>6/2018/SEDI-CONDER</t>
  </si>
  <si>
    <t>00000004105362</t>
  </si>
  <si>
    <t>14/2018/SEDI-CONDER</t>
  </si>
  <si>
    <t>FRIGORÍFICO RONDÔNIA LTDA</t>
  </si>
  <si>
    <t>00000003862674</t>
  </si>
  <si>
    <t>AÇORON INDÚSTRIA E COMÉRCIO DE FERRO E AÇO IMP. E EXPORTAÇÃO LTDA ME</t>
  </si>
  <si>
    <t>06/2018</t>
  </si>
  <si>
    <t>00000004271696</t>
  </si>
  <si>
    <t>7/2018/SEDI-CONDER</t>
  </si>
  <si>
    <t>08/2018</t>
  </si>
  <si>
    <t>77941490010118</t>
  </si>
  <si>
    <t>21/2018/SEDI-CONDER</t>
  </si>
  <si>
    <t>11/2018</t>
  </si>
  <si>
    <t>ZALTANA INDÚSTRIA E COMÉRCIO DE ALIMENTOS S/A</t>
  </si>
  <si>
    <t>00000003727084</t>
  </si>
  <si>
    <t>00000001135139</t>
  </si>
  <si>
    <t>J A ARAÚJO ALMADA &amp; CIA LTDA - ME</t>
  </si>
  <si>
    <t>COOPERATIVA AGROPECUÁRIA E FLORESTAL DO PROJETO RECA - COOPER-RECA</t>
  </si>
  <si>
    <t>00000001496107</t>
  </si>
  <si>
    <t>08017645000149</t>
  </si>
  <si>
    <t>19/2018/SEDI-CONDER</t>
  </si>
  <si>
    <t>20/2018/SEDI-CONDER</t>
  </si>
  <si>
    <t>22/2018/SEDI-CONDER</t>
  </si>
  <si>
    <t>CERVEJARIA RONDÔNIA INDÚSTRIA E COMÉRCIO DE BEBIDAS LTDA</t>
  </si>
  <si>
    <t>00000005123194</t>
  </si>
  <si>
    <t>23/2018/SEDI-CONDER</t>
  </si>
  <si>
    <t>FAZENDINHA AGROECOLÓGICA LTDA</t>
  </si>
  <si>
    <t>00000001170309</t>
  </si>
  <si>
    <t>00000005221200</t>
  </si>
  <si>
    <t>19339234000358</t>
  </si>
  <si>
    <t>COMPARAÇÃO</t>
  </si>
  <si>
    <t>00000000369349</t>
  </si>
  <si>
    <t>00000000466948</t>
  </si>
  <si>
    <t>00000000371548</t>
  </si>
  <si>
    <t>00000000543403</t>
  </si>
  <si>
    <t>00000000369900</t>
  </si>
  <si>
    <t>00000000485004</t>
  </si>
  <si>
    <t>00000000550736</t>
  </si>
  <si>
    <t>00000001136810</t>
  </si>
  <si>
    <t>00000000508594</t>
  </si>
  <si>
    <t>00000001121359</t>
  </si>
  <si>
    <t>00000001122894</t>
  </si>
  <si>
    <t>00000000007161</t>
  </si>
  <si>
    <t>00000001233882</t>
  </si>
  <si>
    <t>00000001234960</t>
  </si>
  <si>
    <t>00000000569135</t>
  </si>
  <si>
    <t>DI FERDINANDO &amp; PINTO LTDA</t>
  </si>
  <si>
    <t>13/2019/SEDI-CONDER</t>
  </si>
  <si>
    <t>05/2019</t>
  </si>
  <si>
    <t>PRORROGADO INCENTIVO</t>
  </si>
  <si>
    <t>2/2019/SEDI-CONDER</t>
  </si>
  <si>
    <t>6/2019/SEDI-CONDER</t>
  </si>
  <si>
    <t>DT PUBLICAÇÃO</t>
  </si>
  <si>
    <t>AGROPECUÁRIA ÁGUA BOA LTDA</t>
  </si>
  <si>
    <t>00000004272480</t>
  </si>
  <si>
    <t>3/2019/SEDI-CONDER</t>
  </si>
  <si>
    <t>AÇO BRASIL INDÚSTRIA, COMÉRCIO E DISTRIBUIDORA DE AÇO EIRELI</t>
  </si>
  <si>
    <t>00000005206901</t>
  </si>
  <si>
    <t>4/2019/SEDI-CONDER</t>
  </si>
  <si>
    <t>FRIGORÍFICO RIO MACHADO INDÚSTRIA E COMÉRCIO DE CARNES LTDA</t>
  </si>
  <si>
    <t>00000005313198</t>
  </si>
  <si>
    <t>5/2019/SEDI-CONDER</t>
  </si>
  <si>
    <t>Ato Carne com Osso</t>
  </si>
  <si>
    <t>GBEL - QUÍMICA IND. E COM. DE PRODUTOS DE LIMPEZA EIRELI</t>
  </si>
  <si>
    <t>ATO Nº 18/2019/SEDI-CONDER</t>
  </si>
  <si>
    <t>ATO Nº 14/2019/SEDI-CONDER</t>
  </si>
  <si>
    <t>07/2019</t>
  </si>
  <si>
    <t>AMAZON COCO INDÚSTRIA ALIMENTÍCIA LTDA</t>
  </si>
  <si>
    <t>00000001326015</t>
  </si>
  <si>
    <t>7/2019/SEDI-CONDER</t>
  </si>
  <si>
    <t>% C. PRESUMIDO</t>
  </si>
  <si>
    <t>80</t>
  </si>
  <si>
    <t>70</t>
  </si>
  <si>
    <t>85</t>
  </si>
  <si>
    <t>75</t>
  </si>
  <si>
    <t>65</t>
  </si>
  <si>
    <t>Ato Concessório Original nº 023/06/CONDER</t>
  </si>
  <si>
    <t>03/2019/SEDI-CONDER</t>
  </si>
  <si>
    <t xml:space="preserve">BERNARDO ALIMENTOS INDÚSTRIA E COMÉRCIO LTDA </t>
  </si>
  <si>
    <t>DELPLAS INDÚSTRIA E COMÉRCIO DE REVESTIMENTO DE PVC LTDA - ME</t>
  </si>
  <si>
    <t>LUPY INDÚSTRIA E EXPORTAÇÃO EIRELI</t>
  </si>
  <si>
    <t>RONDÔNIA INDUSTRIA E COMÉRCIO DE PRODUTOS QUÍMICOS LTDA</t>
  </si>
  <si>
    <t xml:space="preserve">BRASIL DE RONDONIA INDUSTRIA E COMERCIO DE VIDROS LTDA </t>
  </si>
  <si>
    <t xml:space="preserve">EMPRESA </t>
  </si>
  <si>
    <t xml:space="preserve">DISTRIBOI-INDÚSTRIA, COMÉRCIO E TRANSPORTE DE CARNE BOVINA LTDA </t>
  </si>
  <si>
    <t xml:space="preserve">INDÚSTRIA E COMÉRCIO DE BEBIDAS MDM LTDA </t>
  </si>
  <si>
    <t xml:space="preserve">IRMAOS GONCALVES COMERCIO E INDUSTRIA LTDA </t>
  </si>
  <si>
    <t xml:space="preserve">GRAMAZON GRANITOS DE AMAZONIA S/A </t>
  </si>
  <si>
    <t xml:space="preserve">HIPERHAUS CONSTRUCOES LTDA </t>
  </si>
  <si>
    <t xml:space="preserve">IND E COM DE GENEROS ALIM OUROPA LTDA </t>
  </si>
  <si>
    <t xml:space="preserve">MOTOPAM METALÚRGICA DA AMAZÔNIA LTDA </t>
  </si>
  <si>
    <t xml:space="preserve">WHITE SOLDER METALURGIA E MINERAÇÃO LTDA </t>
  </si>
  <si>
    <t xml:space="preserve">ZOCHE &amp; CIA LTDA </t>
  </si>
  <si>
    <t>MARÍLIA NUTRIÇÃO ANIMAL LTDA</t>
  </si>
  <si>
    <t>00000001708767</t>
  </si>
  <si>
    <t xml:space="preserve">R PEDOT E CIA LTDA </t>
  </si>
  <si>
    <t>00000004914368</t>
  </si>
  <si>
    <t>11/2019/SEDI-CONDER</t>
  </si>
  <si>
    <t>10/2019/SEDI-CONDER</t>
  </si>
  <si>
    <t>21/01/2020</t>
  </si>
  <si>
    <t>01/2020</t>
  </si>
  <si>
    <t>012020</t>
  </si>
  <si>
    <t>03/02/2020</t>
  </si>
  <si>
    <t>04/2019</t>
  </si>
  <si>
    <t>Ato nº 33/2019/SEDI-CONDER</t>
  </si>
  <si>
    <t>12/2019</t>
  </si>
  <si>
    <t>Ato nº 04/2020/SEDI-CONDER</t>
  </si>
  <si>
    <t>Ato nº 11/2020/SEDI-CONDER</t>
  </si>
  <si>
    <t>01/07/2020</t>
  </si>
  <si>
    <t>Ato nº 07/2020/SEDI-CONDER</t>
  </si>
  <si>
    <t>07/2020</t>
  </si>
  <si>
    <t>03/2020</t>
  </si>
  <si>
    <t>23/03/2020</t>
  </si>
  <si>
    <t>Ato nº 08/2020/SEDI-CONDER</t>
  </si>
  <si>
    <t>ATA DA 67ª REUNIÃO ORDINÁRIA DO CONDER - DIOF EDIÇÃO 105 DE 03/06/2020.</t>
  </si>
  <si>
    <t>ATA DA 66ª REUNIÃO ORDINÁRIA DO CONDER - DIOF EDIÇÃO 221 DE 26/11/2019.</t>
  </si>
  <si>
    <t>Ato nº 12/2020/SEDI-CONDER</t>
  </si>
  <si>
    <t>00000005492254</t>
  </si>
  <si>
    <t>12/2020/SEDI-CONDER</t>
  </si>
  <si>
    <t>FRIGORÍFICO FRIGORAÇA LTDA</t>
  </si>
  <si>
    <t>00000001729781</t>
  </si>
  <si>
    <t>13/2020/SEDI-CONDER</t>
  </si>
  <si>
    <t>ATA DA 68ª REUNIÃO ORDINÁRIA DO CONDER - DIOF EDIÇÃO XXX DE XX/XX/XXXX.</t>
  </si>
  <si>
    <t>11/2019</t>
  </si>
  <si>
    <t>26/11/2019</t>
  </si>
  <si>
    <t>Ñ APRESENTOU PEDIDO RENOVAÇÃO</t>
  </si>
  <si>
    <t>RELAÇÃO DE EMPRESAS BENEFICIADAS PELO INCENTIVO TRIBUTÁRIO PREVISTO NA Nº LEI 1558/05</t>
  </si>
  <si>
    <t>JBS S/A (CURTUME)</t>
  </si>
  <si>
    <t>CEREALISTA DONA NINA LTDA</t>
  </si>
  <si>
    <t>00000002932644</t>
  </si>
  <si>
    <t>22/2020/SEDI-CONDER</t>
  </si>
  <si>
    <t>00000005597099</t>
  </si>
  <si>
    <t>23/2020/SEDI-CONDER</t>
  </si>
  <si>
    <t>PRESTIGE INDÚSTRIA E COMÉRCIO DE MATERIAL PLÁSTICO LTDA</t>
  </si>
  <si>
    <t>00000005317754</t>
  </si>
  <si>
    <t>24/2020/SEDI-CONDER</t>
  </si>
  <si>
    <t>RO INDÚSTRIA E COMÉRCIO DE ALIMENTOS EIRELI</t>
  </si>
  <si>
    <t>ATO CONCESSÓRIO Nº 21/2020/SEDI-CONDER</t>
  </si>
  <si>
    <t>ATO CONCESSÓRIO Nº 20/2020/SEDI-CONDER</t>
  </si>
  <si>
    <t>ATO CONCESSÓRIO Nº 17/2020/SEDI-CONDER</t>
  </si>
  <si>
    <t>ATO CONCESSÓRIO Nº 16/2020/SEDI-CONDER</t>
  </si>
  <si>
    <t>OLEOPLAN RONDÔNIA INDÚSTRIA DE BIOCOMBUSTÍVEL LTDA</t>
  </si>
  <si>
    <t>26/2020/SEDI-CONDER</t>
  </si>
  <si>
    <t>00000005625882</t>
  </si>
  <si>
    <t>EMPRESA RONDÔNIA DE REFRIGERANTES LTDA</t>
  </si>
  <si>
    <t>00000001284886</t>
  </si>
  <si>
    <t>27/2020/SEDI-CONDER</t>
  </si>
  <si>
    <t>ATO CONCESSÓRIO Nº 8/2020/SEDI-CONDER</t>
  </si>
  <si>
    <t>ATO CONCESSÓRIO Nº 27/2027/SEDI-CONDER</t>
  </si>
  <si>
    <t>ATO CONCESSÓRIO Nº 31/2017/SEDI-CONDER</t>
  </si>
  <si>
    <t>ATO CONCESSÓRIO Nº 06/2017/SEDI-CONDER</t>
  </si>
  <si>
    <t>ATO CONCESSÓRIO Nº 09/2017/SEDI-CONDER</t>
  </si>
  <si>
    <t>ATO CONCESSÓRIO Nº 07/2017/SEDI-CONDER</t>
  </si>
  <si>
    <t>ATO CONCESSÓRIO Nº 10/2017/SEDI-CONDER</t>
  </si>
  <si>
    <t>ATO CONCESSÓRIO Nº 08/2017/SEDI-CONDER</t>
  </si>
  <si>
    <t>ATO CONCESSÓRIO Nº 40/2017/SEDI-CONDER</t>
  </si>
  <si>
    <t>ATO CONCESSÓRIO Nº 45/2017/SEDI-CONDER</t>
  </si>
  <si>
    <t>ATO CONCESSÓRIO Nº 44/2017/SEDI-CONDER</t>
  </si>
  <si>
    <t>ATO CONCESSÓRIO Nº 18/2018/SEDI-CONDER</t>
  </si>
  <si>
    <t>ATO CONCESSÓRIO Nº 11/2018/SEDI-CONDER</t>
  </si>
  <si>
    <t>ATO CONCESSÓRIO Nº 42/2017/SEDI-CONDER</t>
  </si>
  <si>
    <t>ATO CONCESSÓRIO Nº 11/2017/SEDI-CONDER</t>
  </si>
  <si>
    <t>ATO CONCESSÓRIO Nº 30/2017/SEDI-CONDER</t>
  </si>
  <si>
    <t>ATO CONCESSÓRIO Nº 26/2017/SEDI-CONDER</t>
  </si>
  <si>
    <t>TERMO ADITIVO DE ANUÊNCIA DOE 243 de 28/12/2017 - PRORROGADO INCENTIVO</t>
  </si>
  <si>
    <t>ATO CONCESSÓRIO Nº 23/2017/SEDI-CONDER</t>
  </si>
  <si>
    <t>*Incentivo Suspenso a pedido da empresa.- PRORROGADO INCENTIVO</t>
  </si>
  <si>
    <t>ATO CONCESSÓRIO Nº 38/2017/SEDI-CONDER</t>
  </si>
  <si>
    <t>ATO CONCESSÓRIO Nº 10/2018/SEDI-CONDER</t>
  </si>
  <si>
    <t>ATO CONCESSÓRIO Nº 13/2017/SEDI-CONDER</t>
  </si>
  <si>
    <t>ATO CONCESSÓRIO Nº 14/2017/SEDI-CONDER</t>
  </si>
  <si>
    <t>ATO CONCESSÓRIO Nº 41/2017/SEDI-CONDER</t>
  </si>
  <si>
    <t>ATO CONCESSÓRIO Nº 22/2016/SEDI-CONDER</t>
  </si>
  <si>
    <t>ATO CONCESSÓRIO Nº 28/2017/SEDI-CONDER</t>
  </si>
  <si>
    <t>ATO CONCESSÓRIO Nº 25/2017/SEDI-CONDER</t>
  </si>
  <si>
    <t>ATO CONCESSÓRIO Nº 24/2017/SEDI-CONDER</t>
  </si>
  <si>
    <t>ATO CONCESSÓRIO Nº 05/2017/SEDI-CONDER</t>
  </si>
  <si>
    <t>ATO CONCESSÓRIO Nº 20/2016/SEDI-CONDER</t>
  </si>
  <si>
    <t>ATO CONCESSÓRIO Nº 15/2017/SEDI-CONDER</t>
  </si>
  <si>
    <t>ATO CONCESSÓRIO Nº 13/2018/SEDI-CONDER</t>
  </si>
  <si>
    <t>ATO CONCESSÓRIO Nº 12/2018/SEDI-CONDER</t>
  </si>
  <si>
    <t>ATO CONCESSÓRIO Nº 32/2017/SEDI-CONDER</t>
  </si>
  <si>
    <t>ATO CONCESSÓRIO Nº 17/2017/SEDI-CONDER</t>
  </si>
  <si>
    <t>ATO CONCESSÓRIO Nº 6/2018/SEDI-CONDER</t>
  </si>
  <si>
    <t>ATO CONCESSÓRIO Nº 34/2017/SEDI-CONDER</t>
  </si>
  <si>
    <t>ATO CONCESSÓRIO Nº 19/2017/SEDI-CONDER</t>
  </si>
  <si>
    <t>ATO CONCESSÓRIO Nº 18/2017/SEDI-CONDER</t>
  </si>
  <si>
    <t>ATO CONCESSÓRIO Nº 20/2017/SEDI-CONDER</t>
  </si>
  <si>
    <t>ATO CONCESSÓRIO Nº 21/2017/SEDI-CONDER</t>
  </si>
  <si>
    <t>ATO CONCESSÓRIO Nº 37/2017/SEDI-CONDER</t>
  </si>
  <si>
    <t>ATO CONCESSÓRIO Nº 9/2018/SEDI-CONDER</t>
  </si>
  <si>
    <t>ATO CONCESSÓRIO Nº 39/2017/SEDI-CONDER</t>
  </si>
  <si>
    <t>ATO CONCESSÓRIO Nº 22/2017/SEDI-CONDER</t>
  </si>
  <si>
    <t>CASTANHAS OURO VERDE IMPORTAÇÃO E EXPORTAÇÃO LTDA</t>
  </si>
  <si>
    <t>00000005496934</t>
  </si>
  <si>
    <t>01/2021/SEDI-CONDER</t>
  </si>
  <si>
    <t>Ato nº 04/2021/SEDI-CONDER</t>
  </si>
  <si>
    <t>03/2021</t>
  </si>
  <si>
    <t>Ato nº 06/2021/SEDI-CONDER</t>
  </si>
  <si>
    <t>Ato nº 05/2021/SEDI-CONDER</t>
  </si>
  <si>
    <t>Ato nº 08/2021/SEDI-CONDER</t>
  </si>
  <si>
    <t>04/2021</t>
  </si>
  <si>
    <t>Implatação</t>
  </si>
  <si>
    <t>RELAÇÃO DAS EMPRESAS INCENTIVADAS QUE SÃO BENEFICIÁRIAS DA REDUÇÃO DA BASE DE CÁLCULO DO ICMS INCIDENTE NA AQUISIÇÃO DE ENERGIA ELÉTRICA E NA PRESTAÇÃO DE SERVIÇOS DE COMUNICAÇÃO</t>
  </si>
  <si>
    <t>20/10/2017(INCLUSÃO DE PRODUTOS) 27/07/2017 (PRORROGAÇÃO)</t>
  </si>
  <si>
    <t>Processo de cancelamento suspenso por Ato do CONDER nº 017/2017/CONDER - DIOF Nº 199 DE 24/10/2017. PRORROGADO INCENTIVO</t>
  </si>
  <si>
    <t>Processo de cancelamento suspenso por Ato do CONDER nº 016/2017/CONDER - DIOF Nº 199 DE 24/10/2017. PRORROGADO INCENTIVO</t>
  </si>
  <si>
    <t>Processo de cancelamento suspenso por Ato do CONDER nº 015/2017/CONDER - DIOF Nº 199 DE 24/10/2017. PRORROGADO INCENTIVO</t>
  </si>
  <si>
    <t>002/2017/CONDER(INCLUSÃO DE PRODUTOS) ATO CONCESSÓRIO Nº 26/2017/SEDI-CONDER(PRORROGAÇÃO)</t>
  </si>
  <si>
    <t>TRANSFERÊNCIA DE TITULARIDADE AUTORIZADO PELO CONDER - ATO 010/2017/PRESIDENTE DO CONDER DOE Nº 164 DE 30.08.2017 PRORROGADO INCENTIVO</t>
  </si>
  <si>
    <t>TERMO DE ANUÊNCIA CONDER ALTERAÇÃO DE TITULARIDADE DOE Nº 50 DE16.03.2017 PRORROGADO INCENTIVO</t>
  </si>
  <si>
    <t>MAMORÉ INDÚSTRIA E COMÉRCIO DE EMBALAGENS LTDA</t>
  </si>
  <si>
    <t>00000005181569</t>
  </si>
  <si>
    <t>2/2021/SEDI-CONDER</t>
  </si>
  <si>
    <t>WA VIDRAÇARIA INDÚSTRIA E COMÉRCIO DE ESQUADRIAS DE ALUMÍNIO LTDA</t>
  </si>
  <si>
    <t>00000003926541</t>
  </si>
  <si>
    <t>4/2021/SEDI-CONDER</t>
  </si>
  <si>
    <t>ATO CONCESSÓRIO Nº 5/2021/SEDI-CONDER (22/06/2021 - CARNE COM OSSO)</t>
  </si>
  <si>
    <t>Ato nº 16/2021/SEDI-CONDER</t>
  </si>
  <si>
    <t>06/2021</t>
  </si>
  <si>
    <t>Ato nº 17/2021/SEDI-CONDER</t>
  </si>
  <si>
    <t>B. M. INDÚSUTRIA E COMÉRCIO DE CONFECÇÕES EIREL</t>
  </si>
  <si>
    <t>R L INDÚSTRIA E COMÉRCIO DE TINTAS E REVESTIMENTOS DA AMAZÔNIA LTDA</t>
  </si>
  <si>
    <t>00000004889487</t>
  </si>
  <si>
    <t>Ato nº 30/2020/SEDI-CONDER</t>
  </si>
  <si>
    <t>12/2020</t>
  </si>
  <si>
    <t>MARFRIG GLOBAL FOODS S/A (JI-PARANÁ)</t>
  </si>
  <si>
    <t>MARFRIG GLOBAL FOODS S/A (CHUPIGUAIA)</t>
  </si>
  <si>
    <t>L &amp; M RODRIGUES LTDA</t>
  </si>
  <si>
    <t>00000003188825</t>
  </si>
  <si>
    <t>8/2021/SEDI-CONDER</t>
  </si>
  <si>
    <t>NORTE ECO INDÚSTRIA QUÍMICA EIRELI</t>
  </si>
  <si>
    <t>00000005456118</t>
  </si>
  <si>
    <t>9/2021/SEDI-CONDER</t>
  </si>
  <si>
    <t>ATO Nº 34/2021/SEDI-CONDER "AD REFERENDUM" -  ATO CONCESSÓRIO Nº 11/2021/SEDI-CONDER</t>
  </si>
  <si>
    <t>ATO Nº 34/2021/SEDI-CONDER "AD REFERENDUM" - ATO CONCESSÓRIO Nº 10/2021/SEDI-CONDER</t>
  </si>
  <si>
    <t>Ato n 10/2021/SEDI_CONDER</t>
  </si>
  <si>
    <t>JBS S/A (PORTO VELHO)</t>
  </si>
  <si>
    <t>JBS S/A (SÃO MIGUEL)</t>
  </si>
  <si>
    <t>JBS S/A (VILHENA)</t>
  </si>
  <si>
    <t>JBS S/A (PIMENTA BUENO)</t>
  </si>
  <si>
    <t>JBS S/A (CURTUME - COLORADO)</t>
  </si>
  <si>
    <t>JBS S/A (CURTUME - CACOAL)</t>
  </si>
  <si>
    <t>M.D. GEHLEN - ME</t>
  </si>
  <si>
    <t>00000001350579</t>
  </si>
  <si>
    <t>1/2022/SEDEC-CONDER</t>
  </si>
  <si>
    <t>SANTOS &amp; ÁVILA FABRICAÇÃO E COMÉRCIO DE ESTOFADOS LTDA</t>
  </si>
  <si>
    <t>0000006071121</t>
  </si>
  <si>
    <t>2/2022/SEDEC-CONDER</t>
  </si>
  <si>
    <t>LSA INDÚSTRIA DE DERIVADOS DE MILHO LTDA</t>
  </si>
  <si>
    <t>00000005933021</t>
  </si>
  <si>
    <t>41141901000180</t>
  </si>
  <si>
    <t>3/2022/SEDEC-CONDER</t>
  </si>
  <si>
    <t>SIGMA FABRICAÇÃO E COMÉRCIO DE COLCHÕES LTDA</t>
  </si>
  <si>
    <t>00000005153000</t>
  </si>
  <si>
    <t>4/2022/SEDEC-CONDER</t>
  </si>
  <si>
    <t>INOVA INDÚSTRIA E COMÉRCIO DE COLCHÕES LTDA</t>
  </si>
  <si>
    <t>00000005504830</t>
  </si>
  <si>
    <t>5/2022/SEDEC-CONDER</t>
  </si>
  <si>
    <t>REFRIAR REFRIGERAÇÃO COMERCIAL LTDA</t>
  </si>
  <si>
    <t>00000006195776</t>
  </si>
  <si>
    <t>6/2022/SEDEC-CONDER</t>
  </si>
  <si>
    <t>SMART INDÚSTRIA E COMÉRCIO DE FERRAGENS LTDA</t>
  </si>
  <si>
    <t>00000006111106</t>
  </si>
  <si>
    <t>7/2022/SEDEC-CONDER</t>
  </si>
  <si>
    <t>8/2022/SEDEC-CONDER</t>
  </si>
  <si>
    <t>VALE GRANDE INDÚSTRIA E COMÉRCIO DE ALIMENTOS S/A</t>
  </si>
  <si>
    <t>00000006163483</t>
  </si>
  <si>
    <t>9/2022/SEDEC-CONDER</t>
  </si>
  <si>
    <t>AMAZON TEMPER INDÚSTRIA E COMÉRCIO DE VIDROS TEMPERADOS LTDA</t>
  </si>
  <si>
    <t>00000006279040</t>
  </si>
  <si>
    <t>10/2022/SEDEC-CONDER</t>
  </si>
  <si>
    <t>CEREALISTA OURO VERDE IMPORTAÇÃO E EXPORTAÇÃO LTDA</t>
  </si>
  <si>
    <t>00000005136121</t>
  </si>
  <si>
    <t>14/2022/SEDEC-CONDER</t>
  </si>
  <si>
    <t>07/2022</t>
  </si>
  <si>
    <t>Ato nº 48/2022/SEDEC-CONDER</t>
  </si>
  <si>
    <t>ATA DA 77ª REUNIÃO ORDINÁRIA DO CONDER DIOF EDIÇÃO 127 DE 06/07/2022</t>
  </si>
  <si>
    <t>MOREIRA E CÂMARA &amp; CIA LTDA</t>
  </si>
  <si>
    <t>00000001406914</t>
  </si>
  <si>
    <t>13/2021/SEDI-CONDER</t>
  </si>
  <si>
    <t>NORTE FLEX INDÚSTRIA DE COLCHÕES LTDA</t>
  </si>
  <si>
    <t>00000005692377</t>
  </si>
  <si>
    <t>26/2022/SEDEC-CONDER</t>
  </si>
  <si>
    <t>DUNAX LUBRIFICANTES LTDA</t>
  </si>
  <si>
    <t>00000006177671</t>
  </si>
  <si>
    <t>27/2022/SEDEC-CONDER</t>
  </si>
  <si>
    <t>GERAL AÇO INDUSTRIA METALÚRGICA LTDA</t>
  </si>
  <si>
    <t>00000006289886</t>
  </si>
  <si>
    <t>28/2022/SEDEC-CONDER</t>
  </si>
  <si>
    <t>09/2022</t>
  </si>
  <si>
    <t>20/09/2022</t>
  </si>
  <si>
    <t>ATO CONCESSÓRIO 64/2022/SEDEC-CONDER</t>
  </si>
  <si>
    <t>ATO 31/2022/SEDEC-CONDER</t>
  </si>
  <si>
    <t>Ato nº 63/2022/SEDEC-CONDER</t>
  </si>
  <si>
    <t>Ato nº 89/2022/SEDEC-CONDER</t>
  </si>
  <si>
    <t>11/2022</t>
  </si>
  <si>
    <t>29/11/2022</t>
  </si>
  <si>
    <t>ATA DA 78ª REUNIÃO ORDINÁRIA DO CONDER DIOF EDIÇÃO 199 DE 17/10/2022</t>
  </si>
  <si>
    <t>UNICA INDUSTRIA TEXTILDE UNIFORMES E COMERCIO LTDA</t>
  </si>
  <si>
    <t>00000006262872</t>
  </si>
  <si>
    <t>30/2022/SEDEC-CONDER</t>
  </si>
  <si>
    <t>SANTA EDWIGES INDÚSTRIA E COMÉRCIO DE RESÍDUOS ORGÂNICOS DE JUÍNA LTDA</t>
  </si>
  <si>
    <t>00000006068871</t>
  </si>
  <si>
    <t>32/2022/SEDEC-CONDER</t>
  </si>
  <si>
    <t>CHINA HAIYING DO BRASIL LTDA</t>
  </si>
  <si>
    <t>00000006204538</t>
  </si>
  <si>
    <t>33/2022/SEDEC-CONDER</t>
  </si>
  <si>
    <t>ATO CONCESSÓRIO Nº 29/2020/SEDI-CONDER</t>
  </si>
  <si>
    <t>INCLUSÃO DE PRODUTOS - PRORROGADO INCENTIVO - 65% até 21/03/2016 - 75% a partir de 21/03/2016 - ATO 06/2016</t>
  </si>
  <si>
    <t>TAG VICENTE FABRICAÇÃO DE EMBALAGENS LTDA</t>
  </si>
  <si>
    <t>00000003452361</t>
  </si>
  <si>
    <t>1/2023/SEDEC-CONDER</t>
  </si>
  <si>
    <t>PROVEMIX INDÚSTRIA DE NUTRIENTES E SUPLEMENTOS PARA ANIMAIS LTDA</t>
  </si>
  <si>
    <t>00000005503124</t>
  </si>
  <si>
    <t>2/2023/SEDEC-CONDER</t>
  </si>
  <si>
    <t>14/01/2014 ; 03/04/2023</t>
  </si>
  <si>
    <t>RETIFICAÇÃO PERCENTUAL; 3/2023/SEDEC-CONDER</t>
  </si>
  <si>
    <t>27/07/2017 ; 03/04/2023</t>
  </si>
  <si>
    <t>ATO CONCESSÓRIO Nº 30/2017/SEDI-CONDER; 12/2023/SEDEC-CONDER (PRORROGAÇÃO SUSPENSÃO)</t>
  </si>
  <si>
    <t>OBS: ATUALIZADA EM 04/2023</t>
  </si>
  <si>
    <t>FRISACRE - FRIGORÍFICO SANTO AFONSO DO ACRE LTDA</t>
  </si>
  <si>
    <t>00000006386245</t>
  </si>
  <si>
    <t>Incentivo transferido do FRIGORIFICO NOSSO LTDA, 09021679000170, para o FRISACRE em 03/04/2023, conforme publicação no DIOF. PRORROGADO INCENTIVO</t>
  </si>
  <si>
    <t>ATO CONCESSÓRIO Nº 8/2018/SEDI-CONDER</t>
  </si>
  <si>
    <t>00000006386202</t>
  </si>
  <si>
    <t>Ato publicado com modalidade errada. Foi retificado no DOE nº 209 de 08/11/2017.Incentivo transferido do FRIGORIFICO NOSSO LTDA, 09021679000501, para o FRISACRE em 03/04/2023, conforme publicação no DIOF. PRORROGADO INCENTIVO</t>
  </si>
  <si>
    <t>04/2023</t>
  </si>
  <si>
    <t>03/04/2023</t>
  </si>
  <si>
    <t>Incentivo transferido para FRISACRE, IE: 6386245. Termo De Anuência publicado em 03/04/2023. 81ª Reunião do CONDER.</t>
  </si>
  <si>
    <t>Incentivo transferido para FRISACRE, IE: 6386202. Termo De Anuência publicado em 03/04/2023. 81ª Reunião do CONDER.</t>
  </si>
  <si>
    <t>ATUALIZADA EM 04/2023.</t>
  </si>
  <si>
    <t>NORTE ECO INDÚSTRIA QUÍMICA LTDA ME (ARIQUEMES)</t>
  </si>
  <si>
    <t>ÁGUAS E MINERAIS DA AMAZÔNIA LTDA</t>
  </si>
  <si>
    <t>5/2023/SEDEC-CONDER</t>
  </si>
  <si>
    <t>00000001152076</t>
  </si>
  <si>
    <t>AMAGGI EXPORTAÇÃO E IMPORTAÇÃO LTDA</t>
  </si>
  <si>
    <t>00000003051595</t>
  </si>
  <si>
    <t>7/2023/SEDEC-CONDER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</si>
</sst>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17" x14ac:knownFonts="1">
    <font>
      <sz val="10"/>
      <name val="Arial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i/>
      <u/>
      <sz val="11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u/>
      <sz val="9"/>
      <name val="Arial"/>
      <family val="2"/>
    </font>
    <font>
      <sz val="9"/>
      <color rgb="FFFF00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dotted">
        <color indexed="8"/>
      </right>
      <top style="double">
        <color indexed="8"/>
      </top>
      <bottom style="dotted">
        <color indexed="8"/>
      </bottom>
      <diagonal/>
    </border>
    <border>
      <left style="dotted">
        <color indexed="8"/>
      </left>
      <right style="dotted">
        <color indexed="8"/>
      </right>
      <top style="double">
        <color indexed="8"/>
      </top>
      <bottom style="dotted">
        <color indexed="8"/>
      </bottom>
      <diagonal/>
    </border>
    <border>
      <left style="dotted">
        <color indexed="8"/>
      </left>
      <right style="double">
        <color indexed="8"/>
      </right>
      <top style="double">
        <color indexed="8"/>
      </top>
      <bottom style="dotted">
        <color indexed="8"/>
      </bottom>
      <diagonal/>
    </border>
    <border>
      <left style="double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double">
        <color indexed="8"/>
      </right>
      <top style="dotted">
        <color indexed="8"/>
      </top>
      <bottom style="dotted">
        <color indexed="8"/>
      </bottom>
      <diagonal/>
    </border>
    <border>
      <left style="double">
        <color indexed="8"/>
      </left>
      <right style="dotted">
        <color indexed="8"/>
      </right>
      <top style="dotted">
        <color indexed="8"/>
      </top>
      <bottom style="double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uble">
        <color indexed="8"/>
      </bottom>
      <diagonal/>
    </border>
    <border>
      <left style="dotted">
        <color indexed="8"/>
      </left>
      <right style="double">
        <color indexed="8"/>
      </right>
      <top style="dotted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17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6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0" applyFont="1"/>
    <xf numFmtId="0" fontId="9" fillId="2" borderId="3" xfId="1" applyFont="1" applyFill="1" applyBorder="1" applyAlignment="1">
      <alignment horizontal="center"/>
    </xf>
    <xf numFmtId="49" fontId="4" fillId="0" borderId="4" xfId="1" applyNumberFormat="1" applyFont="1" applyBorder="1" applyAlignment="1">
      <alignment horizontal="center" wrapText="1"/>
    </xf>
    <xf numFmtId="14" fontId="4" fillId="0" borderId="4" xfId="1" applyNumberFormat="1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49" fontId="11" fillId="0" borderId="0" xfId="0" applyNumberFormat="1" applyFont="1"/>
    <xf numFmtId="49" fontId="5" fillId="0" borderId="0" xfId="0" applyNumberFormat="1" applyFont="1" applyAlignment="1">
      <alignment horizontal="center"/>
    </xf>
    <xf numFmtId="49" fontId="3" fillId="0" borderId="0" xfId="0" applyNumberFormat="1" applyFont="1"/>
    <xf numFmtId="0" fontId="11" fillId="0" borderId="0" xfId="0" applyFont="1"/>
    <xf numFmtId="49" fontId="5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49" fontId="9" fillId="2" borderId="3" xfId="3" applyNumberFormat="1" applyFont="1" applyFill="1" applyBorder="1" applyAlignment="1">
      <alignment horizontal="center"/>
    </xf>
    <xf numFmtId="49" fontId="9" fillId="0" borderId="4" xfId="3" applyNumberFormat="1" applyFont="1" applyBorder="1" applyAlignment="1">
      <alignment horizontal="center" wrapText="1"/>
    </xf>
    <xf numFmtId="49" fontId="12" fillId="0" borderId="0" xfId="0" applyNumberFormat="1" applyFont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wrapText="1"/>
    </xf>
    <xf numFmtId="14" fontId="5" fillId="0" borderId="4" xfId="1" applyNumberFormat="1" applyFont="1" applyBorder="1" applyAlignment="1">
      <alignment horizontal="center" wrapText="1"/>
    </xf>
    <xf numFmtId="49" fontId="9" fillId="0" borderId="4" xfId="1" applyNumberFormat="1" applyFont="1" applyBorder="1" applyAlignment="1">
      <alignment horizontal="center" wrapText="1"/>
    </xf>
    <xf numFmtId="14" fontId="9" fillId="0" borderId="4" xfId="1" applyNumberFormat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11" fillId="0" borderId="6" xfId="1" applyFont="1" applyBorder="1" applyAlignment="1">
      <alignment horizontal="left" wrapText="1"/>
    </xf>
    <xf numFmtId="49" fontId="9" fillId="0" borderId="7" xfId="1" applyNumberFormat="1" applyFont="1" applyBorder="1" applyAlignment="1">
      <alignment horizontal="center" wrapText="1"/>
    </xf>
    <xf numFmtId="0" fontId="5" fillId="3" borderId="8" xfId="1" applyFont="1" applyFill="1" applyBorder="1" applyAlignment="1">
      <alignment horizontal="left" wrapText="1"/>
    </xf>
    <xf numFmtId="0" fontId="5" fillId="3" borderId="9" xfId="1" applyFont="1" applyFill="1" applyBorder="1" applyAlignment="1">
      <alignment horizontal="left" wrapText="1"/>
    </xf>
    <xf numFmtId="0" fontId="4" fillId="2" borderId="5" xfId="3" applyFont="1" applyFill="1" applyBorder="1" applyAlignment="1">
      <alignment horizontal="center"/>
    </xf>
    <xf numFmtId="14" fontId="4" fillId="0" borderId="10" xfId="3" applyNumberFormat="1" applyFont="1" applyBorder="1" applyAlignment="1">
      <alignment horizontal="center" wrapText="1"/>
    </xf>
    <xf numFmtId="49" fontId="4" fillId="0" borderId="10" xfId="3" applyNumberFormat="1" applyFont="1" applyBorder="1" applyAlignment="1">
      <alignment horizontal="center" wrapText="1"/>
    </xf>
    <xf numFmtId="0" fontId="3" fillId="4" borderId="4" xfId="0" applyFont="1" applyFill="1" applyBorder="1" applyAlignment="1">
      <alignment horizontal="center"/>
    </xf>
    <xf numFmtId="20" fontId="3" fillId="0" borderId="4" xfId="0" applyNumberFormat="1" applyFont="1" applyBorder="1" applyAlignment="1">
      <alignment horizontal="center"/>
    </xf>
    <xf numFmtId="0" fontId="5" fillId="5" borderId="4" xfId="1" applyFont="1" applyFill="1" applyBorder="1" applyAlignment="1">
      <alignment horizontal="left" wrapText="1"/>
    </xf>
    <xf numFmtId="49" fontId="5" fillId="5" borderId="4" xfId="1" applyNumberFormat="1" applyFont="1" applyFill="1" applyBorder="1" applyAlignment="1">
      <alignment horizontal="center" wrapText="1"/>
    </xf>
    <xf numFmtId="14" fontId="5" fillId="5" borderId="4" xfId="1" applyNumberFormat="1" applyFont="1" applyFill="1" applyBorder="1" applyAlignment="1">
      <alignment horizontal="center" wrapText="1"/>
    </xf>
    <xf numFmtId="0" fontId="11" fillId="5" borderId="0" xfId="0" applyFont="1" applyFill="1"/>
    <xf numFmtId="0" fontId="5" fillId="5" borderId="0" xfId="0" applyFont="1" applyFill="1" applyAlignment="1">
      <alignment horizontal="center"/>
    </xf>
    <xf numFmtId="0" fontId="3" fillId="0" borderId="4" xfId="0" applyFont="1" applyBorder="1"/>
    <xf numFmtId="49" fontId="3" fillId="0" borderId="0" xfId="0" applyNumberFormat="1" applyFont="1" applyAlignment="1">
      <alignment horizontal="center"/>
    </xf>
    <xf numFmtId="0" fontId="10" fillId="0" borderId="0" xfId="0" applyFont="1"/>
    <xf numFmtId="49" fontId="5" fillId="0" borderId="4" xfId="6" applyNumberFormat="1" applyFont="1" applyFill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center" wrapText="1"/>
    </xf>
    <xf numFmtId="14" fontId="5" fillId="0" borderId="4" xfId="1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4" fontId="5" fillId="0" borderId="4" xfId="0" applyNumberFormat="1" applyFont="1" applyBorder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49" fontId="5" fillId="0" borderId="0" xfId="1" applyNumberFormat="1" applyFont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14" fontId="5" fillId="0" borderId="0" xfId="1" applyNumberFormat="1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5" fillId="3" borderId="4" xfId="1" applyFont="1" applyFill="1" applyBorder="1" applyAlignment="1">
      <alignment horizontal="left" vertical="center" wrapText="1"/>
    </xf>
    <xf numFmtId="49" fontId="5" fillId="3" borderId="4" xfId="1" applyNumberFormat="1" applyFont="1" applyFill="1" applyBorder="1" applyAlignment="1">
      <alignment horizontal="center" vertical="center" wrapText="1"/>
    </xf>
    <xf numFmtId="14" fontId="5" fillId="3" borderId="4" xfId="1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/>
    </xf>
    <xf numFmtId="164" fontId="5" fillId="0" borderId="4" xfId="1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5" xfId="1" applyFont="1" applyBorder="1" applyAlignment="1">
      <alignment horizontal="left" vertical="center" wrapText="1"/>
    </xf>
    <xf numFmtId="49" fontId="5" fillId="0" borderId="16" xfId="1" applyNumberFormat="1" applyFont="1" applyBorder="1" applyAlignment="1">
      <alignment horizontal="center" vertical="center" wrapText="1"/>
    </xf>
    <xf numFmtId="164" fontId="5" fillId="0" borderId="16" xfId="1" applyNumberFormat="1" applyFont="1" applyBorder="1" applyAlignment="1">
      <alignment horizontal="center" vertical="center" wrapText="1"/>
    </xf>
    <xf numFmtId="14" fontId="5" fillId="0" borderId="16" xfId="1" applyNumberFormat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49" fontId="5" fillId="0" borderId="15" xfId="1" applyNumberFormat="1" applyFont="1" applyBorder="1" applyAlignment="1">
      <alignment horizontal="left" vertical="center" wrapText="1"/>
    </xf>
    <xf numFmtId="49" fontId="5" fillId="0" borderId="17" xfId="1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/>
    </xf>
    <xf numFmtId="0" fontId="5" fillId="0" borderId="15" xfId="2" applyFont="1" applyBorder="1" applyAlignment="1">
      <alignment horizontal="left" vertical="center" wrapText="1"/>
    </xf>
    <xf numFmtId="0" fontId="0" fillId="0" borderId="15" xfId="0" applyBorder="1"/>
    <xf numFmtId="0" fontId="5" fillId="0" borderId="15" xfId="4" applyFont="1" applyBorder="1" applyAlignment="1">
      <alignment vertical="center" wrapText="1"/>
    </xf>
    <xf numFmtId="0" fontId="5" fillId="0" borderId="18" xfId="1" applyFont="1" applyBorder="1" applyAlignment="1">
      <alignment horizontal="left" vertical="center" wrapText="1"/>
    </xf>
    <xf numFmtId="49" fontId="5" fillId="0" borderId="19" xfId="1" applyNumberFormat="1" applyFont="1" applyBorder="1" applyAlignment="1">
      <alignment horizontal="center" vertical="center" wrapText="1"/>
    </xf>
    <xf numFmtId="164" fontId="5" fillId="0" borderId="19" xfId="1" applyNumberFormat="1" applyFont="1" applyBorder="1" applyAlignment="1">
      <alignment horizontal="center" vertical="center" wrapText="1"/>
    </xf>
    <xf numFmtId="14" fontId="5" fillId="0" borderId="19" xfId="1" applyNumberFormat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16" fillId="2" borderId="12" xfId="1" applyFont="1" applyFill="1" applyBorder="1" applyAlignment="1">
      <alignment horizontal="center" vertical="center"/>
    </xf>
    <xf numFmtId="0" fontId="16" fillId="2" borderId="13" xfId="1" applyFont="1" applyFill="1" applyBorder="1" applyAlignment="1">
      <alignment horizontal="center" vertical="center"/>
    </xf>
    <xf numFmtId="0" fontId="16" fillId="2" borderId="14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left" vertical="center"/>
    </xf>
    <xf numFmtId="14" fontId="5" fillId="0" borderId="26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3" borderId="26" xfId="0" applyFont="1" applyFill="1" applyBorder="1" applyAlignment="1">
      <alignment horizontal="center" vertical="center"/>
    </xf>
    <xf numFmtId="0" fontId="5" fillId="0" borderId="27" xfId="1" applyFont="1" applyBorder="1" applyAlignment="1">
      <alignment horizontal="left" vertical="center" wrapText="1"/>
    </xf>
    <xf numFmtId="49" fontId="5" fillId="0" borderId="27" xfId="1" applyNumberFormat="1" applyFont="1" applyBorder="1" applyAlignment="1">
      <alignment horizontal="center" vertical="center" wrapText="1"/>
    </xf>
    <xf numFmtId="164" fontId="5" fillId="0" borderId="27" xfId="1" applyNumberFormat="1" applyFont="1" applyBorder="1" applyAlignment="1">
      <alignment horizontal="center" vertical="center" wrapText="1"/>
    </xf>
    <xf numFmtId="14" fontId="5" fillId="0" borderId="27" xfId="1" applyNumberFormat="1" applyFont="1" applyBorder="1" applyAlignment="1">
      <alignment horizontal="center" vertical="center" wrapText="1"/>
    </xf>
    <xf numFmtId="0" fontId="5" fillId="0" borderId="27" xfId="0" applyFont="1" applyBorder="1" applyAlignment="1">
      <alignment vertical="center"/>
    </xf>
    <xf numFmtId="14" fontId="5" fillId="0" borderId="28" xfId="0" applyNumberFormat="1" applyFont="1" applyBorder="1" applyAlignment="1">
      <alignment horizontal="center" vertical="center"/>
    </xf>
    <xf numFmtId="14" fontId="5" fillId="0" borderId="2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4" xfId="1" applyFont="1" applyBorder="1" applyAlignment="1">
      <alignment horizontal="left" vertical="top" wrapText="1"/>
    </xf>
    <xf numFmtId="0" fontId="16" fillId="2" borderId="22" xfId="1" applyFont="1" applyFill="1" applyBorder="1" applyAlignment="1">
      <alignment horizontal="center" vertical="center"/>
    </xf>
    <xf numFmtId="0" fontId="16" fillId="2" borderId="23" xfId="1" applyFont="1" applyFill="1" applyBorder="1" applyAlignment="1">
      <alignment horizontal="center" vertical="center"/>
    </xf>
    <xf numFmtId="0" fontId="16" fillId="2" borderId="23" xfId="1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vertical="center"/>
    </xf>
    <xf numFmtId="0" fontId="16" fillId="2" borderId="24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9" fontId="5" fillId="0" borderId="4" xfId="0" applyNumberFormat="1" applyFont="1" applyBorder="1" applyAlignment="1">
      <alignment horizontal="left" vertical="center"/>
    </xf>
    <xf numFmtId="9" fontId="5" fillId="3" borderId="4" xfId="0" applyNumberFormat="1" applyFont="1" applyFill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/>
    </xf>
    <xf numFmtId="0" fontId="5" fillId="0" borderId="11" xfId="0" applyFont="1" applyBorder="1" applyAlignment="1">
      <alignment vertical="center"/>
    </xf>
    <xf numFmtId="0" fontId="4" fillId="2" borderId="22" xfId="1" applyFont="1" applyFill="1" applyBorder="1" applyAlignment="1">
      <alignment horizontal="center"/>
    </xf>
    <xf numFmtId="0" fontId="4" fillId="2" borderId="23" xfId="1" applyFont="1" applyFill="1" applyBorder="1" applyAlignment="1">
      <alignment horizontal="center"/>
    </xf>
    <xf numFmtId="0" fontId="9" fillId="2" borderId="23" xfId="1" applyFont="1" applyFill="1" applyBorder="1" applyAlignment="1">
      <alignment horizontal="center"/>
    </xf>
    <xf numFmtId="0" fontId="4" fillId="2" borderId="23" xfId="3" applyFont="1" applyFill="1" applyBorder="1" applyAlignment="1">
      <alignment horizontal="center"/>
    </xf>
    <xf numFmtId="49" fontId="9" fillId="2" borderId="23" xfId="3" applyNumberFormat="1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9" fillId="0" borderId="25" xfId="1" applyFont="1" applyBorder="1" applyAlignment="1">
      <alignment horizontal="left" wrapText="1"/>
    </xf>
    <xf numFmtId="0" fontId="0" fillId="0" borderId="26" xfId="0" applyBorder="1"/>
    <xf numFmtId="0" fontId="5" fillId="0" borderId="25" xfId="1" applyFont="1" applyBorder="1" applyAlignment="1">
      <alignment horizontal="left" wrapText="1"/>
    </xf>
    <xf numFmtId="0" fontId="5" fillId="3" borderId="25" xfId="1" applyFont="1" applyFill="1" applyBorder="1" applyAlignment="1">
      <alignment horizontal="left" wrapText="1"/>
    </xf>
    <xf numFmtId="0" fontId="5" fillId="0" borderId="26" xfId="1" applyFont="1" applyBorder="1" applyAlignment="1">
      <alignment horizontal="left" vertical="top" wrapText="1"/>
    </xf>
    <xf numFmtId="49" fontId="5" fillId="0" borderId="25" xfId="1" applyNumberFormat="1" applyFont="1" applyBorder="1" applyAlignment="1">
      <alignment horizontal="left" wrapText="1"/>
    </xf>
    <xf numFmtId="0" fontId="5" fillId="0" borderId="26" xfId="0" applyFont="1" applyBorder="1"/>
    <xf numFmtId="0" fontId="5" fillId="0" borderId="26" xfId="0" applyFont="1" applyBorder="1" applyAlignment="1">
      <alignment horizontal="left"/>
    </xf>
    <xf numFmtId="0" fontId="4" fillId="0" borderId="25" xfId="1" applyFont="1" applyBorder="1" applyAlignment="1">
      <alignment horizontal="left" wrapText="1"/>
    </xf>
    <xf numFmtId="0" fontId="3" fillId="0" borderId="26" xfId="0" applyFont="1" applyBorder="1" applyAlignment="1">
      <alignment horizontal="center"/>
    </xf>
    <xf numFmtId="0" fontId="5" fillId="0" borderId="26" xfId="1" applyFont="1" applyBorder="1" applyAlignment="1">
      <alignment horizontal="center" vertical="top" wrapText="1"/>
    </xf>
    <xf numFmtId="0" fontId="5" fillId="0" borderId="26" xfId="0" applyFont="1" applyBorder="1" applyAlignment="1">
      <alignment horizontal="center"/>
    </xf>
    <xf numFmtId="9" fontId="5" fillId="0" borderId="26" xfId="0" applyNumberFormat="1" applyFont="1" applyBorder="1" applyAlignment="1">
      <alignment horizontal="center"/>
    </xf>
    <xf numFmtId="0" fontId="5" fillId="0" borderId="25" xfId="1" applyFont="1" applyBorder="1" applyAlignment="1">
      <alignment horizontal="left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5" xfId="4" applyFont="1" applyBorder="1" applyAlignment="1">
      <alignment vertical="center" wrapText="1"/>
    </xf>
    <xf numFmtId="0" fontId="0" fillId="0" borderId="28" xfId="0" applyBorder="1"/>
    <xf numFmtId="0" fontId="4" fillId="2" borderId="3" xfId="3" applyFont="1" applyFill="1" applyBorder="1" applyAlignment="1">
      <alignment horizontal="left"/>
    </xf>
    <xf numFmtId="0" fontId="5" fillId="5" borderId="4" xfId="1" applyFont="1" applyFill="1" applyBorder="1" applyAlignment="1">
      <alignment horizontal="left" vertical="top" wrapText="1"/>
    </xf>
    <xf numFmtId="0" fontId="4" fillId="5" borderId="4" xfId="3" applyFont="1" applyFill="1" applyBorder="1" applyAlignment="1">
      <alignment horizontal="left" wrapText="1"/>
    </xf>
    <xf numFmtId="49" fontId="3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 vertical="center" wrapText="1"/>
    </xf>
    <xf numFmtId="0" fontId="4" fillId="0" borderId="4" xfId="3" applyFont="1" applyBorder="1" applyAlignment="1">
      <alignment horizontal="left" wrapText="1"/>
    </xf>
    <xf numFmtId="9" fontId="5" fillId="0" borderId="4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14" fontId="5" fillId="0" borderId="4" xfId="0" applyNumberFormat="1" applyFont="1" applyBorder="1" applyAlignment="1">
      <alignment horizontal="center"/>
    </xf>
    <xf numFmtId="14" fontId="5" fillId="0" borderId="27" xfId="0" applyNumberFormat="1" applyFont="1" applyBorder="1" applyAlignment="1">
      <alignment horizontal="center"/>
    </xf>
    <xf numFmtId="0" fontId="5" fillId="0" borderId="27" xfId="1" applyFont="1" applyBorder="1" applyAlignment="1">
      <alignment horizontal="left" vertical="top" wrapText="1"/>
    </xf>
    <xf numFmtId="0" fontId="5" fillId="0" borderId="29" xfId="1" applyFont="1" applyBorder="1" applyAlignment="1">
      <alignment horizontal="left" vertical="center" wrapText="1"/>
    </xf>
    <xf numFmtId="49" fontId="5" fillId="0" borderId="27" xfId="1" applyNumberFormat="1" applyFont="1" applyBorder="1" applyAlignment="1">
      <alignment horizontal="center" wrapText="1"/>
    </xf>
    <xf numFmtId="164" fontId="5" fillId="0" borderId="0" xfId="1" applyNumberFormat="1" applyFont="1" applyAlignment="1">
      <alignment horizontal="center" vertical="center" wrapText="1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left"/>
    </xf>
    <xf numFmtId="0" fontId="5" fillId="0" borderId="0" xfId="0" applyFont="1"/>
    <xf numFmtId="49" fontId="5" fillId="0" borderId="0" xfId="1" applyNumberFormat="1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left" wrapText="1"/>
    </xf>
    <xf numFmtId="49" fontId="10" fillId="0" borderId="0" xfId="0" applyNumberFormat="1" applyFont="1" applyAlignment="1">
      <alignment horizontal="left" wrapText="1"/>
    </xf>
    <xf numFmtId="0" fontId="0" fillId="0" borderId="0" xfId="0" applyAlignment="1">
      <alignment horizontal="left" wrapText="1"/>
    </xf>
    <xf numFmtId="0" fontId="10" fillId="0" borderId="0" xfId="0" applyFont="1" applyAlignment="1">
      <alignment horizontal="left" wrapText="1"/>
    </xf>
    <xf numFmtId="0" fontId="10" fillId="0" borderId="2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wrapText="1"/>
    </xf>
    <xf numFmtId="0" fontId="5" fillId="0" borderId="4" xfId="1" quotePrefix="1" applyNumberFormat="1" applyFont="1" applyBorder="1" applyAlignment="1">
      <alignment horizontal="center" vertical="center" wrapText="1"/>
    </xf>
  </cellXfs>
  <cellStyles count="7">
    <cellStyle name="Normal" xfId="0" builtinId="0"/>
    <cellStyle name="Normal_Plan1" xfId="1" xr:uid="{00000000-0005-0000-0000-000001000000}"/>
    <cellStyle name="Normal_Plan4" xfId="2" xr:uid="{00000000-0005-0000-0000-000002000000}"/>
    <cellStyle name="Normal_REL CANC" xfId="3" xr:uid="{00000000-0005-0000-0000-000003000000}"/>
    <cellStyle name="Normal_REL PIT" xfId="4" xr:uid="{00000000-0005-0000-0000-000004000000}"/>
    <cellStyle name="Porcentagem" xfId="6" builtinId="5"/>
    <cellStyle name="Título 5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323849</xdr:colOff>
      <xdr:row>0</xdr:row>
      <xdr:rowOff>171449</xdr:rowOff>
    </xdr:from>
    <xdr:to>
      <xdr:col>1</xdr:col>
      <xdr:colOff>5114925</xdr:colOff>
      <xdr:row>0</xdr:row>
      <xdr:rowOff>771524</xdr:rowOff>
    </xdr:to>
    <xdr:sp macro="" textlink="" fLocksText="0">
      <xdr:nvSpPr>
        <xdr:cNvPr id="1032" name="Text Box 2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828674" y="171449"/>
          <a:ext cx="4791076" cy="600075"/>
        </a:xfrm>
        <a:prstGeom prst="rect">
          <a:avLst/>
        </a:prstGeom>
        <a:solidFill>
          <a:srgbClr val="FFFFFF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pPr algn="l" rtl="0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GOVERNO DO ESTADO DE RONDÔNIA</a:t>
          </a:r>
        </a:p>
        <a:p>
          <a:pPr algn="l" rtl="0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SECRETARIA DE ESTADO DE FINANÇAS - SEFIN</a:t>
          </a:r>
        </a:p>
        <a:p>
          <a:pPr algn="l" rtl="0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GERÊNCIA</a:t>
          </a:r>
          <a:r>
            <a:rPr lang="pt-BR" sz="1000" b="0" i="0" strike="noStrike" baseline="0">
              <a:solidFill>
                <a:srgbClr val="000000"/>
              </a:solidFill>
              <a:latin typeface="Arial"/>
              <a:cs typeface="Arial"/>
            </a:rPr>
            <a:t> DE INCENTIVOS TRIBUTÁRIOS E ESTUDOS ECONÔMICOS - GITEC</a:t>
          </a: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9525</xdr:colOff>
      <xdr:row>0</xdr:row>
      <xdr:rowOff>28575</xdr:rowOff>
    </xdr:from>
    <xdr:to>
      <xdr:col>1</xdr:col>
      <xdr:colOff>266700</xdr:colOff>
      <xdr:row>0</xdr:row>
      <xdr:rowOff>866775</xdr:rowOff>
    </xdr:to>
    <xdr:sp macro="" textlink="">
      <xdr:nvSpPr>
        <xdr:cNvPr id="1033" name="Picture 1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blipFill dpi="0" rotWithShape="0">
          <a:blip xmlns:r="http://schemas.openxmlformats.org/officeDocument/2006/relationships"/>
          <a:srcRect/>
          <a:stretch>
            <a:fillRect/>
          </a:stretch>
        </a:blip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9525</xdr:colOff>
      <xdr:row>0</xdr:row>
      <xdr:rowOff>28575</xdr:rowOff>
    </xdr:from>
    <xdr:to>
      <xdr:col>1</xdr:col>
      <xdr:colOff>266700</xdr:colOff>
      <xdr:row>0</xdr:row>
      <xdr:rowOff>866775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DA6242-B413-4DF5-BF95-53F0333B1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8575"/>
          <a:ext cx="762000" cy="838200"/>
        </a:xfrm>
        <a:prstGeom prst="rect">
          <a:avLst/>
        </a:prstGeom>
        <a:blipFill dpi="0" rotWithShape="0">
          <a:blip xmlns:r="http://schemas.openxmlformats.org/officeDocument/2006/relationships"/>
          <a:srcRect/>
          <a:stretch>
            <a:fillRect/>
          </a:stretch>
        </a:blip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0</xdr:col>
      <xdr:colOff>561975</xdr:colOff>
      <xdr:row>0</xdr:row>
      <xdr:rowOff>590550</xdr:rowOff>
    </xdr:to>
    <xdr:pic>
      <xdr:nvPicPr>
        <xdr:cNvPr id="2607" name="Picture 1">
          <a:extLst>
            <a:ext uri="{FF2B5EF4-FFF2-40B4-BE49-F238E27FC236}">
              <a16:creationId xmlns:a16="http://schemas.microsoft.com/office/drawing/2014/main" id="{00000000-0008-0000-0100-00002F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0"/>
          <a:ext cx="523875" cy="5905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647700</xdr:colOff>
      <xdr:row>0</xdr:row>
      <xdr:rowOff>85725</xdr:rowOff>
    </xdr:from>
    <xdr:to>
      <xdr:col>1</xdr:col>
      <xdr:colOff>533400</xdr:colOff>
      <xdr:row>0</xdr:row>
      <xdr:rowOff>571500</xdr:rowOff>
    </xdr:to>
    <xdr:sp macro="" textlink="" fLocksText="0">
      <xdr:nvSpPr>
        <xdr:cNvPr id="2050" name="Text Box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 txBox="1">
          <a:spLocks noChangeArrowheads="1"/>
        </xdr:cNvSpPr>
      </xdr:nvSpPr>
      <xdr:spPr bwMode="auto">
        <a:xfrm>
          <a:off x="647700" y="85725"/>
          <a:ext cx="3743325" cy="485775"/>
        </a:xfrm>
        <a:prstGeom prst="rect">
          <a:avLst/>
        </a:prstGeom>
        <a:solidFill>
          <a:srgbClr val="FFFFFF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GOVERNO DO ESTADO DE RONDÔNIA</a:t>
          </a:r>
        </a:p>
        <a:p>
          <a:pPr algn="l" rtl="0">
            <a:lnSpc>
              <a:spcPts val="900"/>
            </a:lnSpc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SECRETARIA DE ESTADO DE FINANÇAS</a:t>
          </a:r>
        </a:p>
        <a:p>
          <a:pPr algn="l" rtl="0">
            <a:lnSpc>
              <a:spcPts val="900"/>
            </a:lnSpc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COORDENADORIA CONSULTIVA DE INCENTIVO TRIBUTÁRIO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2.0.99\consit\P&#218;BLICA%202019\Controle%201558%202019\INCENTIVO%20TRIBUT&#193;RIO%201558%20-%20An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. TRIB. 2018"/>
    </sheetNames>
    <sheetDataSet>
      <sheetData sheetId="0" refreshError="1">
        <row r="3">
          <cell r="B3" t="str">
            <v>00000001304283</v>
          </cell>
        </row>
        <row r="4">
          <cell r="B4" t="str">
            <v>00000003070948</v>
          </cell>
        </row>
        <row r="5">
          <cell r="B5" t="str">
            <v>00000000549762</v>
          </cell>
        </row>
        <row r="6">
          <cell r="B6" t="str">
            <v>00000000192333</v>
          </cell>
        </row>
        <row r="7">
          <cell r="B7" t="str">
            <v>00000000153931</v>
          </cell>
        </row>
        <row r="8">
          <cell r="B8" t="str">
            <v>00000001189441</v>
          </cell>
        </row>
        <row r="9">
          <cell r="B9" t="str">
            <v>00000001678094</v>
          </cell>
        </row>
        <row r="10">
          <cell r="B10" t="str">
            <v>00000001182749</v>
          </cell>
        </row>
        <row r="11">
          <cell r="B11" t="str">
            <v>00000000904082</v>
          </cell>
        </row>
        <row r="12">
          <cell r="B12" t="str">
            <v>00000004333641</v>
          </cell>
        </row>
        <row r="13">
          <cell r="B13" t="str">
            <v>00000000486108</v>
          </cell>
        </row>
        <row r="14">
          <cell r="B14" t="str">
            <v>00000001117327</v>
          </cell>
        </row>
        <row r="15">
          <cell r="B15" t="str">
            <v>00000003505227</v>
          </cell>
        </row>
        <row r="16">
          <cell r="B16" t="str">
            <v>00000000955817</v>
          </cell>
        </row>
        <row r="17">
          <cell r="B17" t="str">
            <v>00000001737970</v>
          </cell>
        </row>
        <row r="18">
          <cell r="B18" t="str">
            <v>00000000520527</v>
          </cell>
        </row>
        <row r="19">
          <cell r="B19" t="str">
            <v>00000002799103</v>
          </cell>
        </row>
        <row r="20">
          <cell r="B20" t="str">
            <v>00000001376209</v>
          </cell>
        </row>
        <row r="21">
          <cell r="B21" t="str">
            <v>00000000150461</v>
          </cell>
        </row>
        <row r="22">
          <cell r="B22" t="str">
            <v>00000001724711</v>
          </cell>
        </row>
        <row r="23">
          <cell r="B23" t="str">
            <v>00000000515531</v>
          </cell>
        </row>
        <row r="24">
          <cell r="B24" t="str">
            <v>00000000435988</v>
          </cell>
        </row>
        <row r="25">
          <cell r="B25" t="str">
            <v>00000001705784</v>
          </cell>
        </row>
        <row r="26">
          <cell r="B26" t="str">
            <v>00000003426181</v>
          </cell>
        </row>
        <row r="27">
          <cell r="B27" t="str">
            <v>00000004075633</v>
          </cell>
        </row>
        <row r="28">
          <cell r="B28" t="str">
            <v>00000000437638</v>
          </cell>
        </row>
        <row r="29">
          <cell r="B29" t="str">
            <v>00000003559254</v>
          </cell>
        </row>
        <row r="30">
          <cell r="B30" t="str">
            <v>00000004625684</v>
          </cell>
        </row>
        <row r="31">
          <cell r="B31" t="str">
            <v>00000003181782</v>
          </cell>
        </row>
        <row r="32">
          <cell r="B32" t="str">
            <v>00000000022314</v>
          </cell>
        </row>
        <row r="33">
          <cell r="B33" t="str">
            <v>00000004000056</v>
          </cell>
        </row>
        <row r="34">
          <cell r="B34" t="str">
            <v>00000000466948</v>
          </cell>
        </row>
        <row r="35">
          <cell r="B35" t="str">
            <v>00000003972020</v>
          </cell>
        </row>
        <row r="36">
          <cell r="B36" t="str">
            <v>00000002893673</v>
          </cell>
        </row>
        <row r="37">
          <cell r="B37" t="str">
            <v>00000001255568</v>
          </cell>
        </row>
        <row r="38">
          <cell r="B38" t="str">
            <v>00000001753673</v>
          </cell>
        </row>
        <row r="39">
          <cell r="B39" t="str">
            <v>00000004271696</v>
          </cell>
        </row>
        <row r="40">
          <cell r="B40" t="str">
            <v>00000004509633</v>
          </cell>
        </row>
        <row r="41">
          <cell r="B41" t="str">
            <v>00000000521027</v>
          </cell>
        </row>
        <row r="42">
          <cell r="B42" t="str">
            <v>00000001291645</v>
          </cell>
        </row>
        <row r="43">
          <cell r="B43" t="str">
            <v>00000001116304</v>
          </cell>
        </row>
        <row r="44">
          <cell r="B44" t="str">
            <v>00000001631721</v>
          </cell>
        </row>
        <row r="45">
          <cell r="B45" t="str">
            <v>00000002301547</v>
          </cell>
        </row>
        <row r="46">
          <cell r="B46" t="str">
            <v>00000004672542</v>
          </cell>
        </row>
        <row r="47">
          <cell r="B47" t="str">
            <v>00000003862674</v>
          </cell>
        </row>
        <row r="48">
          <cell r="B48" t="str">
            <v>00000004575881</v>
          </cell>
        </row>
        <row r="49">
          <cell r="B49" t="str">
            <v>00000003608735</v>
          </cell>
        </row>
        <row r="50">
          <cell r="B50" t="str">
            <v>00000001272900</v>
          </cell>
        </row>
        <row r="51">
          <cell r="B51" t="str">
            <v>00000001182102</v>
          </cell>
        </row>
        <row r="52">
          <cell r="B52" t="str">
            <v>00000000997030</v>
          </cell>
        </row>
        <row r="53">
          <cell r="B53" t="str">
            <v>00000003384187</v>
          </cell>
        </row>
        <row r="54">
          <cell r="B54" t="str">
            <v>00000003858260</v>
          </cell>
        </row>
        <row r="55">
          <cell r="B55" t="str">
            <v>00000000371548</v>
          </cell>
        </row>
        <row r="56">
          <cell r="B56" t="str">
            <v>00000001377582</v>
          </cell>
        </row>
        <row r="57">
          <cell r="B57" t="str">
            <v>00000002307146</v>
          </cell>
        </row>
        <row r="58">
          <cell r="B58" t="str">
            <v>00000000543403</v>
          </cell>
        </row>
        <row r="59">
          <cell r="B59" t="str">
            <v>00000001726056</v>
          </cell>
        </row>
        <row r="60">
          <cell r="B60" t="str">
            <v>00000000369900</v>
          </cell>
        </row>
        <row r="61">
          <cell r="B61" t="str">
            <v>00000000953776</v>
          </cell>
        </row>
        <row r="62">
          <cell r="B62" t="str">
            <v>00000003725405</v>
          </cell>
        </row>
        <row r="63">
          <cell r="B63" t="str">
            <v>00000001285629</v>
          </cell>
        </row>
        <row r="64">
          <cell r="B64" t="str">
            <v>00000000485004</v>
          </cell>
        </row>
        <row r="65">
          <cell r="B65" t="str">
            <v>00000000174173</v>
          </cell>
        </row>
        <row r="66">
          <cell r="B66" t="str">
            <v>00000000429040</v>
          </cell>
        </row>
        <row r="67">
          <cell r="B67" t="str">
            <v>00000003048454</v>
          </cell>
        </row>
        <row r="68">
          <cell r="B68" t="str">
            <v>00000001266721</v>
          </cell>
        </row>
        <row r="69">
          <cell r="B69" t="str">
            <v>00000003493148</v>
          </cell>
        </row>
        <row r="70">
          <cell r="B70" t="str">
            <v>00000003754472</v>
          </cell>
        </row>
        <row r="71">
          <cell r="B71" t="str">
            <v>00000001265661</v>
          </cell>
        </row>
        <row r="72">
          <cell r="B72" t="str">
            <v xml:space="preserve">00000003048578 </v>
          </cell>
        </row>
        <row r="73">
          <cell r="B73" t="str">
            <v>00000003046281</v>
          </cell>
        </row>
        <row r="74">
          <cell r="B74" t="str">
            <v>00000003339211</v>
          </cell>
        </row>
        <row r="75">
          <cell r="B75" t="str">
            <v>00000000870072</v>
          </cell>
        </row>
        <row r="76">
          <cell r="B76" t="str">
            <v>00000002886324</v>
          </cell>
        </row>
        <row r="77">
          <cell r="B77" t="str">
            <v>00000002871637</v>
          </cell>
        </row>
        <row r="78">
          <cell r="B78" t="str">
            <v>00000000369349</v>
          </cell>
        </row>
        <row r="79">
          <cell r="B79" t="str">
            <v>00000003327795</v>
          </cell>
        </row>
        <row r="80">
          <cell r="B80" t="str">
            <v>00000000938041</v>
          </cell>
        </row>
        <row r="81">
          <cell r="B81" t="str">
            <v>00000003388018</v>
          </cell>
        </row>
        <row r="82">
          <cell r="B82" t="str">
            <v>00000000370461</v>
          </cell>
        </row>
        <row r="83">
          <cell r="B83" t="str">
            <v>00000004105362</v>
          </cell>
        </row>
        <row r="84">
          <cell r="B84" t="str">
            <v>00000003575314</v>
          </cell>
        </row>
        <row r="85">
          <cell r="B85" t="str">
            <v>00000004208986</v>
          </cell>
        </row>
        <row r="86">
          <cell r="B86" t="str">
            <v>00000001318616</v>
          </cell>
        </row>
        <row r="87">
          <cell r="B87" t="str">
            <v>00000000039080</v>
          </cell>
        </row>
        <row r="88">
          <cell r="B88" t="str">
            <v>00000004693043</v>
          </cell>
        </row>
        <row r="89">
          <cell r="B89" t="str">
            <v>0000004853920</v>
          </cell>
        </row>
        <row r="90">
          <cell r="B90" t="str">
            <v>00000003966241</v>
          </cell>
        </row>
        <row r="91">
          <cell r="B91" t="str">
            <v>00000001486021</v>
          </cell>
        </row>
        <row r="92">
          <cell r="B92" t="str">
            <v>00000004847636</v>
          </cell>
        </row>
        <row r="93">
          <cell r="B93" t="str">
            <v>00000000550736</v>
          </cell>
        </row>
        <row r="94">
          <cell r="B94" t="str">
            <v>00000002908867</v>
          </cell>
        </row>
        <row r="95">
          <cell r="B95" t="str">
            <v>00000004341783</v>
          </cell>
        </row>
        <row r="96">
          <cell r="B96" t="str">
            <v>00000001136810</v>
          </cell>
        </row>
        <row r="97">
          <cell r="B97" t="str">
            <v xml:space="preserve">00000001245881 </v>
          </cell>
        </row>
        <row r="98">
          <cell r="B98" t="str">
            <v>00000000570371</v>
          </cell>
        </row>
        <row r="99">
          <cell r="B99" t="str">
            <v>00000003424057</v>
          </cell>
        </row>
        <row r="100">
          <cell r="B100" t="str">
            <v>00000003323994</v>
          </cell>
        </row>
        <row r="101">
          <cell r="B101" t="str">
            <v>00000004125860</v>
          </cell>
        </row>
        <row r="102">
          <cell r="B102" t="str">
            <v>00000001705946</v>
          </cell>
        </row>
        <row r="103">
          <cell r="B103" t="str">
            <v>00000000508594</v>
          </cell>
        </row>
        <row r="104">
          <cell r="B104" t="str">
            <v>00000001121359</v>
          </cell>
        </row>
        <row r="105">
          <cell r="B105" t="str">
            <v>00000004502361</v>
          </cell>
        </row>
        <row r="106">
          <cell r="B106" t="str">
            <v>00000004137981</v>
          </cell>
        </row>
        <row r="107">
          <cell r="B107" t="str">
            <v>00000004727380</v>
          </cell>
        </row>
        <row r="108">
          <cell r="B108" t="str">
            <v>00000003202747</v>
          </cell>
        </row>
        <row r="109">
          <cell r="B109" t="str">
            <v>00000000374211</v>
          </cell>
        </row>
        <row r="110">
          <cell r="B110" t="str">
            <v>00000000487228</v>
          </cell>
        </row>
        <row r="111">
          <cell r="B111" t="str">
            <v>00000001122894</v>
          </cell>
        </row>
        <row r="112">
          <cell r="B112" t="str">
            <v>00000000163945</v>
          </cell>
        </row>
        <row r="113">
          <cell r="B113" t="str">
            <v>00000003428729</v>
          </cell>
        </row>
        <row r="114">
          <cell r="B114" t="str">
            <v>00000003986659</v>
          </cell>
        </row>
        <row r="115">
          <cell r="B115" t="str">
            <v>00000002938693</v>
          </cell>
        </row>
        <row r="116">
          <cell r="B116" t="str">
            <v>00000000007161</v>
          </cell>
        </row>
        <row r="117">
          <cell r="B117" t="str">
            <v>00000004637232</v>
          </cell>
        </row>
        <row r="118">
          <cell r="B118" t="str">
            <v>00000001233882</v>
          </cell>
        </row>
        <row r="119">
          <cell r="B119" t="str">
            <v>00000000044407</v>
          </cell>
        </row>
        <row r="120">
          <cell r="B120" t="str">
            <v>00000001709194</v>
          </cell>
        </row>
        <row r="121">
          <cell r="B121" t="str">
            <v>00000001234960</v>
          </cell>
        </row>
        <row r="122">
          <cell r="B122" t="str">
            <v>00000000964794</v>
          </cell>
        </row>
        <row r="123">
          <cell r="B123" t="str">
            <v>000000000119164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8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95" sqref="D95"/>
    </sheetView>
  </sheetViews>
  <sheetFormatPr defaultColWidth="9.140625" defaultRowHeight="11.25" x14ac:dyDescent="0.2"/>
  <cols>
    <col min="1" max="1" width="7.5703125" style="1" bestFit="1" customWidth="1"/>
    <col min="2" max="2" width="80.42578125" style="1" bestFit="1" customWidth="1"/>
    <col min="3" max="3" width="15.140625" style="2" bestFit="1" customWidth="1"/>
    <col min="4" max="4" width="17" style="2" bestFit="1" customWidth="1"/>
    <col min="5" max="5" width="17.85546875" style="2" bestFit="1" customWidth="1"/>
    <col min="6" max="6" width="23.85546875" style="122" bestFit="1" customWidth="1"/>
    <col min="7" max="7" width="18" style="2" bestFit="1" customWidth="1"/>
    <col min="8" max="8" width="21.5703125" style="2" bestFit="1" customWidth="1"/>
    <col min="9" max="9" width="138.85546875" style="115" bestFit="1" customWidth="1"/>
    <col min="10" max="10" width="16.85546875" style="1" hidden="1" customWidth="1"/>
    <col min="11" max="11" width="95.85546875" style="115" customWidth="1"/>
    <col min="12" max="12" width="58.7109375" style="2" bestFit="1" customWidth="1"/>
    <col min="13" max="16384" width="9.140625" style="1"/>
  </cols>
  <sheetData>
    <row r="1" spans="1:12" ht="69.95" customHeight="1" x14ac:dyDescent="0.2">
      <c r="A1" s="4"/>
      <c r="B1" s="4"/>
      <c r="C1" s="5"/>
    </row>
    <row r="2" spans="1:12" x14ac:dyDescent="0.2">
      <c r="A2" s="4"/>
      <c r="B2" s="4"/>
      <c r="C2" s="5"/>
    </row>
    <row r="3" spans="1:12" ht="30" customHeight="1" x14ac:dyDescent="0.2">
      <c r="A3" s="169" t="s">
        <v>688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</row>
    <row r="4" spans="1:12" ht="12" thickBot="1" x14ac:dyDescent="0.25">
      <c r="A4" s="4"/>
      <c r="B4" s="4"/>
      <c r="C4" s="5"/>
    </row>
    <row r="5" spans="1:12" s="60" customFormat="1" ht="15" customHeight="1" thickTop="1" x14ac:dyDescent="0.2">
      <c r="A5" s="110" t="s">
        <v>0</v>
      </c>
      <c r="B5" s="111" t="s">
        <v>645</v>
      </c>
      <c r="C5" s="111" t="s">
        <v>2</v>
      </c>
      <c r="D5" s="111" t="s">
        <v>3</v>
      </c>
      <c r="E5" s="111" t="s">
        <v>418</v>
      </c>
      <c r="F5" s="112" t="s">
        <v>5</v>
      </c>
      <c r="G5" s="111" t="s">
        <v>6</v>
      </c>
      <c r="H5" s="111" t="s">
        <v>632</v>
      </c>
      <c r="I5" s="112" t="s">
        <v>431</v>
      </c>
      <c r="J5" s="113" t="s">
        <v>592</v>
      </c>
      <c r="K5" s="112" t="s">
        <v>5</v>
      </c>
      <c r="L5" s="114" t="s">
        <v>614</v>
      </c>
    </row>
    <row r="6" spans="1:12" s="53" customFormat="1" ht="15" customHeight="1" x14ac:dyDescent="0.2">
      <c r="A6" s="93">
        <v>1</v>
      </c>
      <c r="B6" s="51" t="s">
        <v>618</v>
      </c>
      <c r="C6" s="49" t="s">
        <v>619</v>
      </c>
      <c r="D6" s="70">
        <v>31861781000132</v>
      </c>
      <c r="E6" s="52" t="s">
        <v>8</v>
      </c>
      <c r="F6" s="51" t="s">
        <v>620</v>
      </c>
      <c r="G6" s="52">
        <v>43605</v>
      </c>
      <c r="H6" s="48" t="s">
        <v>635</v>
      </c>
      <c r="I6" s="108"/>
      <c r="J6" s="57"/>
      <c r="K6" s="108"/>
      <c r="L6" s="94"/>
    </row>
    <row r="7" spans="1:12" s="53" customFormat="1" ht="15" customHeight="1" x14ac:dyDescent="0.2">
      <c r="A7" s="93">
        <f t="shared" ref="A7:A72" si="0">A6+1</f>
        <v>2</v>
      </c>
      <c r="B7" s="51" t="s">
        <v>15</v>
      </c>
      <c r="C7" s="49" t="s">
        <v>16</v>
      </c>
      <c r="D7" s="70">
        <v>12028175000196</v>
      </c>
      <c r="E7" s="52" t="s">
        <v>11</v>
      </c>
      <c r="F7" s="51" t="s">
        <v>17</v>
      </c>
      <c r="G7" s="52">
        <v>41796</v>
      </c>
      <c r="H7" s="49" t="s">
        <v>635</v>
      </c>
      <c r="I7" s="108" t="s">
        <v>420</v>
      </c>
      <c r="J7" s="57" t="str">
        <f>VLOOKUP(C7,'[1]INC. TRIB. 2018'!$B$3:$B$123,1,0)</f>
        <v>00000003070948</v>
      </c>
      <c r="K7" s="108"/>
      <c r="L7" s="94"/>
    </row>
    <row r="8" spans="1:12" s="53" customFormat="1" ht="15" customHeight="1" x14ac:dyDescent="0.2">
      <c r="A8" s="93">
        <f t="shared" si="0"/>
        <v>3</v>
      </c>
      <c r="B8" s="51" t="s">
        <v>615</v>
      </c>
      <c r="C8" s="49" t="s">
        <v>616</v>
      </c>
      <c r="D8" s="70">
        <v>21933074000150</v>
      </c>
      <c r="E8" s="52" t="s">
        <v>8</v>
      </c>
      <c r="F8" s="51" t="s">
        <v>617</v>
      </c>
      <c r="G8" s="52">
        <v>43605</v>
      </c>
      <c r="H8" s="49" t="s">
        <v>635</v>
      </c>
      <c r="I8" s="108"/>
      <c r="J8" s="57"/>
      <c r="K8" s="108"/>
      <c r="L8" s="94"/>
    </row>
    <row r="9" spans="1:12" s="53" customFormat="1" ht="15" customHeight="1" x14ac:dyDescent="0.2">
      <c r="A9" s="93">
        <f t="shared" si="0"/>
        <v>4</v>
      </c>
      <c r="B9" s="51" t="s">
        <v>21</v>
      </c>
      <c r="C9" s="50" t="s">
        <v>22</v>
      </c>
      <c r="D9" s="70">
        <v>5788948000177</v>
      </c>
      <c r="E9" s="52" t="s">
        <v>8</v>
      </c>
      <c r="F9" s="51" t="s">
        <v>23</v>
      </c>
      <c r="G9" s="52">
        <v>39350</v>
      </c>
      <c r="H9" s="49" t="s">
        <v>635</v>
      </c>
      <c r="I9" s="97" t="s">
        <v>611</v>
      </c>
      <c r="J9" s="57" t="str">
        <f>VLOOKUP(C9,'[1]INC. TRIB. 2018'!$B$3:$B$123,1,0)</f>
        <v>00000000192333</v>
      </c>
      <c r="K9" s="165" t="s">
        <v>711</v>
      </c>
      <c r="L9" s="96">
        <v>42943</v>
      </c>
    </row>
    <row r="10" spans="1:12" s="53" customFormat="1" ht="15" customHeight="1" x14ac:dyDescent="0.2">
      <c r="A10" s="93">
        <f t="shared" si="0"/>
        <v>5</v>
      </c>
      <c r="B10" s="51" t="s">
        <v>24</v>
      </c>
      <c r="C10" s="50" t="s">
        <v>25</v>
      </c>
      <c r="D10" s="70">
        <v>5679642000263</v>
      </c>
      <c r="E10" s="52" t="s">
        <v>11</v>
      </c>
      <c r="F10" s="51" t="s">
        <v>26</v>
      </c>
      <c r="G10" s="52">
        <v>39350</v>
      </c>
      <c r="H10" s="50">
        <v>75</v>
      </c>
      <c r="I10" s="97" t="s">
        <v>611</v>
      </c>
      <c r="J10" s="57" t="str">
        <f>VLOOKUP(C10,'[1]INC. TRIB. 2018'!$B$3:$B$123,1,0)</f>
        <v>00000001189441</v>
      </c>
      <c r="K10" s="165" t="s">
        <v>714</v>
      </c>
      <c r="L10" s="96">
        <v>42943</v>
      </c>
    </row>
    <row r="11" spans="1:12" s="53" customFormat="1" ht="15" customHeight="1" x14ac:dyDescent="0.2">
      <c r="A11" s="93">
        <f t="shared" si="0"/>
        <v>6</v>
      </c>
      <c r="B11" s="51" t="s">
        <v>24</v>
      </c>
      <c r="C11" s="50" t="s">
        <v>27</v>
      </c>
      <c r="D11" s="70">
        <v>5679642000182</v>
      </c>
      <c r="E11" s="52" t="s">
        <v>11</v>
      </c>
      <c r="F11" s="51" t="s">
        <v>28</v>
      </c>
      <c r="G11" s="52">
        <v>39350</v>
      </c>
      <c r="H11" s="50">
        <v>85</v>
      </c>
      <c r="I11" s="97" t="s">
        <v>611</v>
      </c>
      <c r="J11" s="57" t="str">
        <f>VLOOKUP(C11,'[1]INC. TRIB. 2018'!$B$3:$B$123,1,0)</f>
        <v>00000000153931</v>
      </c>
      <c r="K11" s="165" t="s">
        <v>712</v>
      </c>
      <c r="L11" s="96">
        <v>42943</v>
      </c>
    </row>
    <row r="12" spans="1:12" s="53" customFormat="1" ht="15" customHeight="1" x14ac:dyDescent="0.2">
      <c r="A12" s="93">
        <f t="shared" si="0"/>
        <v>7</v>
      </c>
      <c r="B12" s="51" t="s">
        <v>895</v>
      </c>
      <c r="C12" s="177" t="s">
        <v>897</v>
      </c>
      <c r="D12" s="70">
        <v>4151709000149</v>
      </c>
      <c r="E12" s="52" t="s">
        <v>8</v>
      </c>
      <c r="F12" s="51" t="s">
        <v>896</v>
      </c>
      <c r="G12" s="52">
        <v>45100</v>
      </c>
      <c r="H12" s="50">
        <v>75</v>
      </c>
      <c r="I12" s="97"/>
      <c r="J12" s="57"/>
      <c r="K12" s="165"/>
      <c r="L12" s="96"/>
    </row>
    <row r="13" spans="1:12" s="53" customFormat="1" ht="15" customHeight="1" x14ac:dyDescent="0.2">
      <c r="A13" s="93">
        <f t="shared" si="0"/>
        <v>8</v>
      </c>
      <c r="B13" s="51" t="s">
        <v>898</v>
      </c>
      <c r="C13" s="177" t="s">
        <v>899</v>
      </c>
      <c r="D13" s="70">
        <v>77294254006125</v>
      </c>
      <c r="E13" s="52" t="s">
        <v>8</v>
      </c>
      <c r="F13" s="51" t="s">
        <v>900</v>
      </c>
      <c r="G13" s="52">
        <v>45100</v>
      </c>
      <c r="H13" s="50">
        <v>85</v>
      </c>
      <c r="I13" s="97"/>
      <c r="J13" s="57"/>
      <c r="K13" s="165"/>
      <c r="L13" s="96"/>
    </row>
    <row r="14" spans="1:12" s="53" customFormat="1" ht="15" customHeight="1" x14ac:dyDescent="0.2">
      <c r="A14" s="93">
        <f t="shared" si="0"/>
        <v>9</v>
      </c>
      <c r="B14" s="51" t="s">
        <v>629</v>
      </c>
      <c r="C14" s="49" t="s">
        <v>630</v>
      </c>
      <c r="D14" s="70">
        <v>1547715000121</v>
      </c>
      <c r="E14" s="52" t="s">
        <v>8</v>
      </c>
      <c r="F14" s="51" t="s">
        <v>631</v>
      </c>
      <c r="G14" s="52">
        <v>43661</v>
      </c>
      <c r="H14" s="49" t="s">
        <v>633</v>
      </c>
      <c r="I14" s="108"/>
      <c r="J14" s="57"/>
      <c r="K14" s="108"/>
      <c r="L14" s="94"/>
    </row>
    <row r="15" spans="1:12" s="53" customFormat="1" ht="15" customHeight="1" x14ac:dyDescent="0.2">
      <c r="A15" s="93">
        <f t="shared" si="0"/>
        <v>10</v>
      </c>
      <c r="B15" s="51" t="s">
        <v>831</v>
      </c>
      <c r="C15" s="49" t="s">
        <v>832</v>
      </c>
      <c r="D15" s="70">
        <v>45611170000140</v>
      </c>
      <c r="E15" s="52" t="s">
        <v>8</v>
      </c>
      <c r="F15" s="51" t="s">
        <v>833</v>
      </c>
      <c r="G15" s="52">
        <v>44708</v>
      </c>
      <c r="H15" s="49" t="s">
        <v>633</v>
      </c>
      <c r="I15" s="108"/>
      <c r="J15" s="57"/>
      <c r="K15" s="108"/>
      <c r="L15" s="94"/>
    </row>
    <row r="16" spans="1:12" s="53" customFormat="1" ht="15" customHeight="1" x14ac:dyDescent="0.2">
      <c r="A16" s="93">
        <f t="shared" si="0"/>
        <v>11</v>
      </c>
      <c r="B16" s="51" t="s">
        <v>32</v>
      </c>
      <c r="C16" s="49" t="s">
        <v>33</v>
      </c>
      <c r="D16" s="70">
        <v>8794451000150</v>
      </c>
      <c r="E16" s="52" t="s">
        <v>8</v>
      </c>
      <c r="F16" s="51" t="s">
        <v>34</v>
      </c>
      <c r="G16" s="52">
        <v>40638</v>
      </c>
      <c r="H16" s="49" t="s">
        <v>635</v>
      </c>
      <c r="I16" s="108" t="s">
        <v>611</v>
      </c>
      <c r="J16" s="57" t="str">
        <f>VLOOKUP(C16,'[1]INC. TRIB. 2018'!$B$3:$B$123,1,0)</f>
        <v>00000001678094</v>
      </c>
      <c r="K16" s="165" t="s">
        <v>870</v>
      </c>
      <c r="L16" s="96">
        <v>44194</v>
      </c>
    </row>
    <row r="17" spans="1:12" s="53" customFormat="1" ht="15" customHeight="1" x14ac:dyDescent="0.2">
      <c r="A17" s="93">
        <f t="shared" si="0"/>
        <v>12</v>
      </c>
      <c r="B17" s="51" t="s">
        <v>38</v>
      </c>
      <c r="C17" s="49" t="s">
        <v>39</v>
      </c>
      <c r="D17" s="70">
        <v>5476087000191</v>
      </c>
      <c r="E17" s="52" t="s">
        <v>11</v>
      </c>
      <c r="F17" s="51" t="s">
        <v>40</v>
      </c>
      <c r="G17" s="52">
        <v>40353</v>
      </c>
      <c r="H17" s="49" t="s">
        <v>635</v>
      </c>
      <c r="I17" s="108" t="s">
        <v>420</v>
      </c>
      <c r="J17" s="57" t="str">
        <f>VLOOKUP(C17,'[1]INC. TRIB. 2018'!$B$3:$B$123,1,0)</f>
        <v>00000001182749</v>
      </c>
      <c r="K17" s="108"/>
      <c r="L17" s="94"/>
    </row>
    <row r="18" spans="1:12" s="53" customFormat="1" ht="15" customHeight="1" x14ac:dyDescent="0.2">
      <c r="A18" s="93">
        <f t="shared" si="0"/>
        <v>13</v>
      </c>
      <c r="B18" s="51" t="s">
        <v>382</v>
      </c>
      <c r="C18" s="49" t="s">
        <v>383</v>
      </c>
      <c r="D18" s="70">
        <v>10689013000505</v>
      </c>
      <c r="E18" s="52" t="s">
        <v>8</v>
      </c>
      <c r="F18" s="51" t="s">
        <v>384</v>
      </c>
      <c r="G18" s="52">
        <v>42450</v>
      </c>
      <c r="H18" s="49" t="s">
        <v>635</v>
      </c>
      <c r="I18" s="108" t="s">
        <v>420</v>
      </c>
      <c r="J18" s="57" t="str">
        <f>VLOOKUP(C18,'[1]INC. TRIB. 2018'!$B$3:$B$123,1,0)</f>
        <v>00000004333641</v>
      </c>
      <c r="K18" s="108"/>
      <c r="L18" s="94"/>
    </row>
    <row r="19" spans="1:12" s="53" customFormat="1" ht="15" customHeight="1" x14ac:dyDescent="0.2">
      <c r="A19" s="93">
        <f t="shared" si="0"/>
        <v>14</v>
      </c>
      <c r="B19" s="51" t="s">
        <v>640</v>
      </c>
      <c r="C19" s="49" t="s">
        <v>53</v>
      </c>
      <c r="D19" s="70">
        <v>5194398000168</v>
      </c>
      <c r="E19" s="52" t="s">
        <v>11</v>
      </c>
      <c r="F19" s="51" t="s">
        <v>54</v>
      </c>
      <c r="G19" s="52">
        <v>39350</v>
      </c>
      <c r="H19" s="49" t="s">
        <v>635</v>
      </c>
      <c r="I19" s="97" t="s">
        <v>611</v>
      </c>
      <c r="J19" s="57" t="str">
        <f>VLOOKUP(C19,'[1]INC. TRIB. 2018'!$B$3:$B$123,1,0)</f>
        <v>00000001117327</v>
      </c>
      <c r="K19" s="165" t="s">
        <v>716</v>
      </c>
      <c r="L19" s="96">
        <v>42943</v>
      </c>
    </row>
    <row r="20" spans="1:12" s="60" customFormat="1" ht="15" customHeight="1" x14ac:dyDescent="0.2">
      <c r="A20" s="93">
        <f t="shared" si="0"/>
        <v>15</v>
      </c>
      <c r="B20" s="51" t="s">
        <v>55</v>
      </c>
      <c r="C20" s="49" t="s">
        <v>56</v>
      </c>
      <c r="D20" s="70">
        <v>15174730000186</v>
      </c>
      <c r="E20" s="52" t="s">
        <v>8</v>
      </c>
      <c r="F20" s="51" t="s">
        <v>57</v>
      </c>
      <c r="G20" s="52">
        <v>41255</v>
      </c>
      <c r="H20" s="49" t="s">
        <v>635</v>
      </c>
      <c r="I20" s="97" t="s">
        <v>611</v>
      </c>
      <c r="J20" s="57" t="str">
        <f>VLOOKUP(C20,'[1]INC. TRIB. 2018'!$B$3:$B$123,1,0)</f>
        <v>00000003505227</v>
      </c>
      <c r="K20" s="165" t="s">
        <v>854</v>
      </c>
      <c r="L20" s="96">
        <v>44813</v>
      </c>
    </row>
    <row r="21" spans="1:12" s="53" customFormat="1" ht="15" customHeight="1" x14ac:dyDescent="0.2">
      <c r="A21" s="93">
        <f t="shared" si="0"/>
        <v>16</v>
      </c>
      <c r="B21" s="51" t="s">
        <v>644</v>
      </c>
      <c r="C21" s="49" t="s">
        <v>58</v>
      </c>
      <c r="D21" s="70">
        <v>3727410000127</v>
      </c>
      <c r="E21" s="52" t="s">
        <v>8</v>
      </c>
      <c r="F21" s="51" t="s">
        <v>59</v>
      </c>
      <c r="G21" s="52">
        <v>39350</v>
      </c>
      <c r="H21" s="49">
        <v>65</v>
      </c>
      <c r="I21" s="97" t="s">
        <v>611</v>
      </c>
      <c r="J21" s="57" t="str">
        <f>VLOOKUP(C21,'[1]INC. TRIB. 2018'!$B$3:$B$123,1,0)</f>
        <v>00000000955817</v>
      </c>
      <c r="K21" s="165" t="s">
        <v>717</v>
      </c>
      <c r="L21" s="96">
        <v>42943</v>
      </c>
    </row>
    <row r="22" spans="1:12" s="53" customFormat="1" ht="15" customHeight="1" x14ac:dyDescent="0.2">
      <c r="A22" s="93">
        <f t="shared" si="0"/>
        <v>17</v>
      </c>
      <c r="B22" s="51" t="s">
        <v>60</v>
      </c>
      <c r="C22" s="49" t="s">
        <v>61</v>
      </c>
      <c r="D22" s="70">
        <v>34590315001200</v>
      </c>
      <c r="E22" s="52" t="s">
        <v>11</v>
      </c>
      <c r="F22" s="51" t="s">
        <v>62</v>
      </c>
      <c r="G22" s="52">
        <v>39350</v>
      </c>
      <c r="H22" s="49" t="s">
        <v>636</v>
      </c>
      <c r="I22" s="97" t="s">
        <v>611</v>
      </c>
      <c r="J22" s="57" t="str">
        <f>VLOOKUP(C22,'[1]INC. TRIB. 2018'!$B$3:$B$123,1,0)</f>
        <v>00000001737970</v>
      </c>
      <c r="K22" s="165" t="s">
        <v>718</v>
      </c>
      <c r="L22" s="96">
        <v>42943</v>
      </c>
    </row>
    <row r="23" spans="1:12" s="53" customFormat="1" ht="15" customHeight="1" x14ac:dyDescent="0.2">
      <c r="A23" s="93">
        <f t="shared" si="0"/>
        <v>18</v>
      </c>
      <c r="B23" s="51" t="s">
        <v>71</v>
      </c>
      <c r="C23" s="49" t="s">
        <v>72</v>
      </c>
      <c r="D23" s="70">
        <v>10288920000100</v>
      </c>
      <c r="E23" s="52" t="s">
        <v>8</v>
      </c>
      <c r="F23" s="51" t="s">
        <v>73</v>
      </c>
      <c r="G23" s="52">
        <v>39811</v>
      </c>
      <c r="H23" s="49" t="s">
        <v>635</v>
      </c>
      <c r="I23" s="97" t="s">
        <v>611</v>
      </c>
      <c r="J23" s="57" t="str">
        <f>VLOOKUP(C23,'[1]INC. TRIB. 2018'!$B$3:$B$123,1,0)</f>
        <v>00000002799103</v>
      </c>
      <c r="K23" s="165" t="s">
        <v>720</v>
      </c>
      <c r="L23" s="96"/>
    </row>
    <row r="24" spans="1:12" s="53" customFormat="1" ht="15" customHeight="1" x14ac:dyDescent="0.2">
      <c r="A24" s="93">
        <f t="shared" si="0"/>
        <v>19</v>
      </c>
      <c r="B24" s="51" t="s">
        <v>74</v>
      </c>
      <c r="C24" s="49" t="s">
        <v>75</v>
      </c>
      <c r="D24" s="70">
        <v>7259409000176</v>
      </c>
      <c r="E24" s="52" t="s">
        <v>11</v>
      </c>
      <c r="F24" s="51" t="s">
        <v>76</v>
      </c>
      <c r="G24" s="52">
        <v>40535</v>
      </c>
      <c r="H24" s="49" t="s">
        <v>635</v>
      </c>
      <c r="I24" s="108" t="s">
        <v>611</v>
      </c>
      <c r="J24" s="57" t="str">
        <f>VLOOKUP(C24,'[1]INC. TRIB. 2018'!$B$3:$B$123,1,0)</f>
        <v>00000001376209</v>
      </c>
      <c r="K24" s="166" t="s">
        <v>700</v>
      </c>
      <c r="L24" s="96">
        <v>44103</v>
      </c>
    </row>
    <row r="25" spans="1:12" s="53" customFormat="1" ht="15" customHeight="1" x14ac:dyDescent="0.2">
      <c r="A25" s="93">
        <f t="shared" si="0"/>
        <v>20</v>
      </c>
      <c r="B25" s="51" t="s">
        <v>77</v>
      </c>
      <c r="C25" s="49" t="s">
        <v>78</v>
      </c>
      <c r="D25" s="70">
        <v>15828064000152</v>
      </c>
      <c r="E25" s="52" t="s">
        <v>11</v>
      </c>
      <c r="F25" s="51" t="s">
        <v>79</v>
      </c>
      <c r="G25" s="52">
        <v>39350</v>
      </c>
      <c r="H25" s="49">
        <v>85</v>
      </c>
      <c r="I25" s="97" t="s">
        <v>611</v>
      </c>
      <c r="J25" s="57" t="str">
        <f>VLOOKUP(C25,'[1]INC. TRIB. 2018'!$B$3:$B$123,1,0)</f>
        <v>00000000150461</v>
      </c>
      <c r="K25" s="165" t="s">
        <v>713</v>
      </c>
      <c r="L25" s="96">
        <v>42943</v>
      </c>
    </row>
    <row r="26" spans="1:12" s="53" customFormat="1" ht="15" customHeight="1" x14ac:dyDescent="0.2">
      <c r="A26" s="93">
        <f t="shared" si="0"/>
        <v>21</v>
      </c>
      <c r="B26" s="51" t="s">
        <v>80</v>
      </c>
      <c r="C26" s="49" t="s">
        <v>81</v>
      </c>
      <c r="D26" s="70">
        <v>9231910000150</v>
      </c>
      <c r="E26" s="52" t="s">
        <v>8</v>
      </c>
      <c r="F26" s="51" t="s">
        <v>82</v>
      </c>
      <c r="G26" s="52">
        <v>39686</v>
      </c>
      <c r="H26" s="49" t="s">
        <v>635</v>
      </c>
      <c r="I26" s="97" t="s">
        <v>611</v>
      </c>
      <c r="J26" s="57" t="str">
        <f>VLOOKUP(C26,'[1]INC. TRIB. 2018'!$B$3:$B$123,1,0)</f>
        <v>00000001724711</v>
      </c>
      <c r="K26" s="165" t="s">
        <v>721</v>
      </c>
      <c r="L26" s="96"/>
    </row>
    <row r="27" spans="1:12" s="60" customFormat="1" ht="15" customHeight="1" x14ac:dyDescent="0.2">
      <c r="A27" s="93">
        <f t="shared" si="0"/>
        <v>22</v>
      </c>
      <c r="B27" s="51" t="s">
        <v>755</v>
      </c>
      <c r="C27" s="49" t="s">
        <v>756</v>
      </c>
      <c r="D27" s="70">
        <v>35040031000150</v>
      </c>
      <c r="E27" s="52" t="s">
        <v>8</v>
      </c>
      <c r="F27" s="51" t="s">
        <v>757</v>
      </c>
      <c r="G27" s="52">
        <v>44271</v>
      </c>
      <c r="H27" s="49">
        <v>75</v>
      </c>
      <c r="I27" s="97"/>
      <c r="J27" s="57"/>
      <c r="K27" s="176"/>
      <c r="L27" s="96"/>
    </row>
    <row r="28" spans="1:12" s="53" customFormat="1" ht="15" customHeight="1" x14ac:dyDescent="0.2">
      <c r="A28" s="93">
        <f t="shared" si="0"/>
        <v>23</v>
      </c>
      <c r="B28" s="51" t="s">
        <v>690</v>
      </c>
      <c r="C28" s="49" t="s">
        <v>691</v>
      </c>
      <c r="D28" s="70">
        <v>11165100000194</v>
      </c>
      <c r="E28" s="52" t="s">
        <v>11</v>
      </c>
      <c r="F28" s="51" t="s">
        <v>692</v>
      </c>
      <c r="G28" s="52">
        <v>44103</v>
      </c>
      <c r="H28" s="49" t="s">
        <v>634</v>
      </c>
      <c r="I28" s="108"/>
      <c r="J28" s="57"/>
      <c r="K28" s="108"/>
      <c r="L28" s="94"/>
    </row>
    <row r="29" spans="1:12" s="53" customFormat="1" ht="15" customHeight="1" x14ac:dyDescent="0.2">
      <c r="A29" s="93">
        <f t="shared" si="0"/>
        <v>24</v>
      </c>
      <c r="B29" s="51" t="s">
        <v>834</v>
      </c>
      <c r="C29" s="49" t="s">
        <v>835</v>
      </c>
      <c r="D29" s="70">
        <v>31034305000148</v>
      </c>
      <c r="E29" s="52" t="s">
        <v>8</v>
      </c>
      <c r="F29" s="51" t="s">
        <v>836</v>
      </c>
      <c r="G29" s="52">
        <v>44748</v>
      </c>
      <c r="H29" s="49" t="s">
        <v>636</v>
      </c>
      <c r="I29" s="108"/>
      <c r="J29" s="57"/>
      <c r="K29" s="108"/>
      <c r="L29" s="94"/>
    </row>
    <row r="30" spans="1:12" s="53" customFormat="1" ht="15" customHeight="1" x14ac:dyDescent="0.2">
      <c r="A30" s="93">
        <f t="shared" si="0"/>
        <v>25</v>
      </c>
      <c r="B30" s="51" t="s">
        <v>585</v>
      </c>
      <c r="C30" s="49" t="s">
        <v>586</v>
      </c>
      <c r="D30" s="70">
        <v>30891226000190</v>
      </c>
      <c r="E30" s="52" t="s">
        <v>8</v>
      </c>
      <c r="F30" s="51" t="s">
        <v>584</v>
      </c>
      <c r="G30" s="52">
        <v>43454</v>
      </c>
      <c r="H30" s="49" t="s">
        <v>636</v>
      </c>
      <c r="I30" s="116" t="s">
        <v>420</v>
      </c>
      <c r="J30" s="57" t="e">
        <f>VLOOKUP(C30,'[1]INC. TRIB. 2018'!$B$3:$B$123,1,0)</f>
        <v>#N/A</v>
      </c>
      <c r="K30" s="108"/>
      <c r="L30" s="94"/>
    </row>
    <row r="31" spans="1:12" s="53" customFormat="1" ht="15" customHeight="1" x14ac:dyDescent="0.2">
      <c r="A31" s="93">
        <f t="shared" si="0"/>
        <v>26</v>
      </c>
      <c r="B31" t="s">
        <v>867</v>
      </c>
      <c r="C31" s="49" t="s">
        <v>868</v>
      </c>
      <c r="D31" s="70">
        <v>37191759000109</v>
      </c>
      <c r="E31" s="52" t="s">
        <v>8</v>
      </c>
      <c r="F31" s="51" t="s">
        <v>869</v>
      </c>
      <c r="G31" s="52">
        <v>44921</v>
      </c>
      <c r="H31" s="49" t="s">
        <v>635</v>
      </c>
      <c r="I31" s="116"/>
      <c r="J31" s="57"/>
      <c r="K31" s="108"/>
      <c r="L31" s="94"/>
    </row>
    <row r="32" spans="1:12" s="53" customFormat="1" ht="15" customHeight="1" x14ac:dyDescent="0.2">
      <c r="A32" s="93">
        <f t="shared" si="0"/>
        <v>27</v>
      </c>
      <c r="B32" s="51" t="s">
        <v>93</v>
      </c>
      <c r="C32" s="49" t="s">
        <v>94</v>
      </c>
      <c r="D32" s="70">
        <v>2321127000138</v>
      </c>
      <c r="E32" s="52" t="s">
        <v>11</v>
      </c>
      <c r="F32" s="51" t="s">
        <v>95</v>
      </c>
      <c r="G32" s="52">
        <v>39350</v>
      </c>
      <c r="H32" s="49" t="s">
        <v>636</v>
      </c>
      <c r="I32" s="97" t="s">
        <v>611</v>
      </c>
      <c r="J32" s="57" t="str">
        <f>VLOOKUP(C32,'[1]INC. TRIB. 2018'!$B$3:$B$123,1,0)</f>
        <v>00000000435988</v>
      </c>
      <c r="K32" s="165" t="s">
        <v>715</v>
      </c>
      <c r="L32" s="96">
        <v>42943</v>
      </c>
    </row>
    <row r="33" spans="1:12" s="53" customFormat="1" ht="15" customHeight="1" x14ac:dyDescent="0.2">
      <c r="A33" s="93">
        <f t="shared" si="0"/>
        <v>28</v>
      </c>
      <c r="B33" s="51" t="s">
        <v>100</v>
      </c>
      <c r="C33" s="49" t="s">
        <v>101</v>
      </c>
      <c r="D33" s="70">
        <v>8673273000109</v>
      </c>
      <c r="E33" s="52" t="s">
        <v>8</v>
      </c>
      <c r="F33" s="51" t="s">
        <v>102</v>
      </c>
      <c r="G33" s="52">
        <v>39350</v>
      </c>
      <c r="H33" s="49" t="s">
        <v>635</v>
      </c>
      <c r="I33" s="97" t="s">
        <v>611</v>
      </c>
      <c r="J33" s="57" t="str">
        <f>VLOOKUP(C33,'[1]INC. TRIB. 2018'!$B$3:$B$123,1,0)</f>
        <v>00000003426181</v>
      </c>
      <c r="K33" s="165" t="s">
        <v>722</v>
      </c>
      <c r="L33" s="96">
        <v>42943</v>
      </c>
    </row>
    <row r="34" spans="1:12" s="53" customFormat="1" ht="15" customHeight="1" x14ac:dyDescent="0.2">
      <c r="A34" s="93">
        <f t="shared" si="0"/>
        <v>29</v>
      </c>
      <c r="B34" s="51" t="s">
        <v>501</v>
      </c>
      <c r="C34" s="49" t="s">
        <v>502</v>
      </c>
      <c r="D34" s="70">
        <v>20202761000133</v>
      </c>
      <c r="E34" s="52" t="s">
        <v>8</v>
      </c>
      <c r="F34" s="51" t="s">
        <v>503</v>
      </c>
      <c r="G34" s="52">
        <v>42906</v>
      </c>
      <c r="H34" s="49" t="s">
        <v>636</v>
      </c>
      <c r="I34" s="108" t="s">
        <v>420</v>
      </c>
      <c r="J34" s="57" t="str">
        <f>VLOOKUP(C34,'[1]INC. TRIB. 2018'!$B$3:$B$123,1,0)</f>
        <v>00000004075633</v>
      </c>
      <c r="K34" s="108"/>
      <c r="L34" s="94"/>
    </row>
    <row r="35" spans="1:12" s="53" customFormat="1" ht="15" customHeight="1" x14ac:dyDescent="0.2">
      <c r="A35" s="93">
        <f t="shared" si="0"/>
        <v>30</v>
      </c>
      <c r="B35" s="51" t="s">
        <v>641</v>
      </c>
      <c r="C35" s="49" t="s">
        <v>105</v>
      </c>
      <c r="D35" s="70">
        <v>3067668000144</v>
      </c>
      <c r="E35" s="52" t="s">
        <v>8</v>
      </c>
      <c r="F35" s="51" t="s">
        <v>106</v>
      </c>
      <c r="G35" s="52">
        <v>42083</v>
      </c>
      <c r="H35" s="49" t="s">
        <v>635</v>
      </c>
      <c r="I35" s="108" t="s">
        <v>420</v>
      </c>
      <c r="J35" s="57" t="str">
        <f>VLOOKUP(C35,'[1]INC. TRIB. 2018'!$B$3:$B$123,1,0)</f>
        <v>00000000437638</v>
      </c>
      <c r="K35" s="108"/>
      <c r="L35" s="94"/>
    </row>
    <row r="36" spans="1:12" s="53" customFormat="1" ht="15" customHeight="1" x14ac:dyDescent="0.2">
      <c r="A36" s="93">
        <f t="shared" si="0"/>
        <v>31</v>
      </c>
      <c r="B36" s="51" t="s">
        <v>608</v>
      </c>
      <c r="C36" s="49" t="s">
        <v>607</v>
      </c>
      <c r="D36" s="70">
        <v>2601723000171</v>
      </c>
      <c r="E36" s="52" t="s">
        <v>8</v>
      </c>
      <c r="F36" s="51" t="s">
        <v>467</v>
      </c>
      <c r="G36" s="52">
        <v>42943</v>
      </c>
      <c r="H36" s="49" t="s">
        <v>636</v>
      </c>
      <c r="I36" s="108" t="s">
        <v>420</v>
      </c>
      <c r="J36" s="57"/>
      <c r="K36" s="108" t="s">
        <v>626</v>
      </c>
      <c r="L36" s="96">
        <v>43661</v>
      </c>
    </row>
    <row r="37" spans="1:12" s="53" customFormat="1" ht="15" customHeight="1" x14ac:dyDescent="0.2">
      <c r="A37" s="93">
        <f t="shared" si="0"/>
        <v>32</v>
      </c>
      <c r="B37" s="51" t="s">
        <v>646</v>
      </c>
      <c r="C37" s="49" t="s">
        <v>387</v>
      </c>
      <c r="D37" s="70">
        <v>22882054000322</v>
      </c>
      <c r="E37" s="52" t="s">
        <v>8</v>
      </c>
      <c r="F37" s="51" t="s">
        <v>388</v>
      </c>
      <c r="G37" s="52">
        <v>42450</v>
      </c>
      <c r="H37" s="49" t="s">
        <v>635</v>
      </c>
      <c r="I37" s="108" t="s">
        <v>420</v>
      </c>
      <c r="J37" s="57" t="str">
        <f>VLOOKUP(C37,'[1]INC. TRIB. 2018'!$B$3:$B$123,1,0)</f>
        <v>00000003559254</v>
      </c>
      <c r="K37" s="108"/>
      <c r="L37" s="94"/>
    </row>
    <row r="38" spans="1:12" s="53" customFormat="1" ht="15" customHeight="1" x14ac:dyDescent="0.2">
      <c r="A38" s="93">
        <f t="shared" si="0"/>
        <v>33</v>
      </c>
      <c r="B38" s="51" t="s">
        <v>646</v>
      </c>
      <c r="C38" s="49" t="s">
        <v>445</v>
      </c>
      <c r="D38" s="70">
        <v>22882054000403</v>
      </c>
      <c r="E38" s="52" t="s">
        <v>8</v>
      </c>
      <c r="F38" s="51" t="s">
        <v>446</v>
      </c>
      <c r="G38" s="52">
        <v>42696</v>
      </c>
      <c r="H38" s="49" t="s">
        <v>635</v>
      </c>
      <c r="I38" s="108" t="s">
        <v>420</v>
      </c>
      <c r="J38" s="57" t="str">
        <f>VLOOKUP(C38,'[1]INC. TRIB. 2018'!$B$3:$B$123,1,0)</f>
        <v>00000004625684</v>
      </c>
      <c r="K38" s="108"/>
      <c r="L38" s="94"/>
    </row>
    <row r="39" spans="1:12" s="53" customFormat="1" ht="15" customHeight="1" x14ac:dyDescent="0.2">
      <c r="A39" s="93">
        <f t="shared" si="0"/>
        <v>34</v>
      </c>
      <c r="B39" s="51" t="s">
        <v>846</v>
      </c>
      <c r="C39" s="49" t="s">
        <v>847</v>
      </c>
      <c r="D39" s="70">
        <v>5092901002118</v>
      </c>
      <c r="E39" s="52" t="s">
        <v>8</v>
      </c>
      <c r="F39" s="51" t="s">
        <v>848</v>
      </c>
      <c r="G39" s="52">
        <v>44824</v>
      </c>
      <c r="H39" s="49" t="s">
        <v>633</v>
      </c>
      <c r="I39" s="108"/>
      <c r="J39" s="57"/>
      <c r="K39" s="108"/>
      <c r="L39" s="94"/>
    </row>
    <row r="40" spans="1:12" s="53" customFormat="1" ht="15" customHeight="1" x14ac:dyDescent="0.2">
      <c r="A40" s="93">
        <f t="shared" si="0"/>
        <v>35</v>
      </c>
      <c r="B40" s="51" t="s">
        <v>116</v>
      </c>
      <c r="C40" s="49" t="s">
        <v>117</v>
      </c>
      <c r="D40" s="70">
        <v>4062261000197</v>
      </c>
      <c r="E40" s="52" t="s">
        <v>11</v>
      </c>
      <c r="F40" s="51" t="s">
        <v>118</v>
      </c>
      <c r="G40" s="52">
        <v>40091</v>
      </c>
      <c r="H40" s="49" t="s">
        <v>635</v>
      </c>
      <c r="I40" s="97" t="s">
        <v>611</v>
      </c>
      <c r="J40" s="57" t="str">
        <f>VLOOKUP(C40,'[1]INC. TRIB. 2018'!$B$3:$B$123,1,0)</f>
        <v>00000000022314</v>
      </c>
      <c r="K40" s="165" t="s">
        <v>709</v>
      </c>
      <c r="L40" s="96">
        <v>43714</v>
      </c>
    </row>
    <row r="41" spans="1:12" s="53" customFormat="1" ht="15" customHeight="1" x14ac:dyDescent="0.2">
      <c r="A41" s="93">
        <f t="shared" si="0"/>
        <v>36</v>
      </c>
      <c r="B41" s="51" t="s">
        <v>706</v>
      </c>
      <c r="C41" s="49" t="s">
        <v>707</v>
      </c>
      <c r="D41" s="70">
        <v>84722420000171</v>
      </c>
      <c r="E41" s="52" t="s">
        <v>11</v>
      </c>
      <c r="F41" s="51" t="s">
        <v>708</v>
      </c>
      <c r="G41" s="52">
        <v>44194</v>
      </c>
      <c r="H41" s="49" t="s">
        <v>633</v>
      </c>
      <c r="I41" s="108"/>
      <c r="J41" s="57"/>
      <c r="K41" s="108"/>
      <c r="L41" s="94"/>
    </row>
    <row r="42" spans="1:12" s="53" customFormat="1" ht="15" customHeight="1" x14ac:dyDescent="0.2">
      <c r="A42" s="93">
        <f t="shared" si="0"/>
        <v>37</v>
      </c>
      <c r="B42" s="51" t="s">
        <v>123</v>
      </c>
      <c r="C42" s="49" t="s">
        <v>594</v>
      </c>
      <c r="D42" s="70">
        <v>684808000135</v>
      </c>
      <c r="E42" s="52" t="s">
        <v>11</v>
      </c>
      <c r="F42" s="51" t="s">
        <v>124</v>
      </c>
      <c r="G42" s="52">
        <v>40395</v>
      </c>
      <c r="H42" s="49">
        <v>85</v>
      </c>
      <c r="I42" s="108" t="s">
        <v>611</v>
      </c>
      <c r="J42" s="57" t="str">
        <f>VLOOKUP(C42,'[1]INC. TRIB. 2018'!$B$3:$B$123,1,0)</f>
        <v>00000000466948</v>
      </c>
      <c r="K42" s="166" t="s">
        <v>701</v>
      </c>
      <c r="L42" s="96">
        <v>44103</v>
      </c>
    </row>
    <row r="43" spans="1:12" s="53" customFormat="1" ht="15" customHeight="1" x14ac:dyDescent="0.2">
      <c r="A43" s="93">
        <f t="shared" si="0"/>
        <v>38</v>
      </c>
      <c r="B43" s="51" t="s">
        <v>125</v>
      </c>
      <c r="C43" s="49" t="s">
        <v>126</v>
      </c>
      <c r="D43" s="70">
        <v>19339234000196</v>
      </c>
      <c r="E43" s="52" t="s">
        <v>8</v>
      </c>
      <c r="F43" s="51" t="s">
        <v>127</v>
      </c>
      <c r="G43" s="52" t="s">
        <v>128</v>
      </c>
      <c r="H43" s="49" t="s">
        <v>635</v>
      </c>
      <c r="I43" s="108" t="s">
        <v>420</v>
      </c>
      <c r="J43" s="57" t="str">
        <f>VLOOKUP(C43,'[1]INC. TRIB. 2018'!$B$3:$B$123,1,0)</f>
        <v>00000003972020</v>
      </c>
      <c r="K43" s="108"/>
      <c r="L43" s="94"/>
    </row>
    <row r="44" spans="1:12" s="53" customFormat="1" ht="15" customHeight="1" x14ac:dyDescent="0.2">
      <c r="A44" s="93">
        <f t="shared" si="0"/>
        <v>39</v>
      </c>
      <c r="B44" s="51" t="s">
        <v>132</v>
      </c>
      <c r="C44" s="49" t="s">
        <v>133</v>
      </c>
      <c r="D44" s="70">
        <v>5778252000160</v>
      </c>
      <c r="E44" s="52" t="s">
        <v>8</v>
      </c>
      <c r="F44" s="51" t="s">
        <v>134</v>
      </c>
      <c r="G44" s="52">
        <v>39380</v>
      </c>
      <c r="H44" s="49" t="s">
        <v>635</v>
      </c>
      <c r="I44" s="97" t="s">
        <v>611</v>
      </c>
      <c r="J44" s="57" t="str">
        <f>VLOOKUP(C44,'[1]INC. TRIB. 2018'!$B$3:$B$123,1,0)</f>
        <v>00000001255568</v>
      </c>
      <c r="K44" s="165" t="s">
        <v>710</v>
      </c>
      <c r="L44" s="96">
        <v>42943</v>
      </c>
    </row>
    <row r="45" spans="1:12" s="53" customFormat="1" ht="15" customHeight="1" x14ac:dyDescent="0.2">
      <c r="A45" s="93">
        <f t="shared" si="0"/>
        <v>40</v>
      </c>
      <c r="B45" s="51" t="s">
        <v>135</v>
      </c>
      <c r="C45" s="49" t="s">
        <v>136</v>
      </c>
      <c r="D45" s="70">
        <v>10569371000142</v>
      </c>
      <c r="E45" s="52" t="s">
        <v>8</v>
      </c>
      <c r="F45" s="51" t="s">
        <v>137</v>
      </c>
      <c r="G45" s="52">
        <v>40353</v>
      </c>
      <c r="H45" s="49" t="s">
        <v>636</v>
      </c>
      <c r="I45" s="108" t="s">
        <v>611</v>
      </c>
      <c r="J45" s="57" t="str">
        <f>VLOOKUP(C45,'[1]INC. TRIB. 2018'!$B$3:$B$123,1,0)</f>
        <v>00000001753673</v>
      </c>
      <c r="K45" s="166" t="s">
        <v>702</v>
      </c>
      <c r="L45" s="96">
        <v>44103</v>
      </c>
    </row>
    <row r="46" spans="1:12" s="53" customFormat="1" ht="15" customHeight="1" x14ac:dyDescent="0.2">
      <c r="A46" s="93">
        <f t="shared" si="0"/>
        <v>41</v>
      </c>
      <c r="B46" s="51" t="s">
        <v>448</v>
      </c>
      <c r="C46" s="49" t="s">
        <v>449</v>
      </c>
      <c r="D46" s="70">
        <v>24313904000135</v>
      </c>
      <c r="E46" s="52" t="s">
        <v>8</v>
      </c>
      <c r="F46" s="51" t="s">
        <v>450</v>
      </c>
      <c r="G46" s="52">
        <v>42727</v>
      </c>
      <c r="H46" s="49" t="s">
        <v>636</v>
      </c>
      <c r="I46" s="108" t="s">
        <v>420</v>
      </c>
      <c r="J46" s="57" t="str">
        <f>VLOOKUP(C46,'[1]INC. TRIB. 2018'!$B$3:$B$123,1,0)</f>
        <v>00000004509633</v>
      </c>
      <c r="K46" s="108"/>
      <c r="L46" s="94"/>
    </row>
    <row r="47" spans="1:12" s="53" customFormat="1" ht="15" customHeight="1" x14ac:dyDescent="0.2">
      <c r="A47" s="93">
        <f t="shared" si="0"/>
        <v>42</v>
      </c>
      <c r="B47" s="51" t="s">
        <v>141</v>
      </c>
      <c r="C47" s="49" t="s">
        <v>142</v>
      </c>
      <c r="D47" s="70">
        <v>1564597000160</v>
      </c>
      <c r="E47" s="52" t="s">
        <v>8</v>
      </c>
      <c r="F47" s="51" t="s">
        <v>410</v>
      </c>
      <c r="G47" s="52">
        <v>40822</v>
      </c>
      <c r="H47" s="49" t="s">
        <v>635</v>
      </c>
      <c r="I47" s="108" t="s">
        <v>611</v>
      </c>
      <c r="J47" s="57" t="str">
        <f>VLOOKUP(C47,'[1]INC. TRIB. 2018'!$B$3:$B$123,1,0)</f>
        <v>00000000521027</v>
      </c>
      <c r="K47" s="165" t="s">
        <v>797</v>
      </c>
      <c r="L47" s="94"/>
    </row>
    <row r="48" spans="1:12" s="53" customFormat="1" ht="15" customHeight="1" x14ac:dyDescent="0.2">
      <c r="A48" s="93">
        <f t="shared" si="0"/>
        <v>43</v>
      </c>
      <c r="B48" s="51" t="s">
        <v>143</v>
      </c>
      <c r="C48" s="49" t="s">
        <v>144</v>
      </c>
      <c r="D48" s="70">
        <v>5296224000106</v>
      </c>
      <c r="E48" s="52" t="s">
        <v>11</v>
      </c>
      <c r="F48" s="51" t="s">
        <v>145</v>
      </c>
      <c r="G48" s="52">
        <v>39350</v>
      </c>
      <c r="H48" s="49" t="s">
        <v>635</v>
      </c>
      <c r="I48" s="97" t="s">
        <v>611</v>
      </c>
      <c r="J48" s="57" t="str">
        <f>VLOOKUP(C48,'[1]INC. TRIB. 2018'!$B$3:$B$123,1,0)</f>
        <v>00000001291645</v>
      </c>
      <c r="K48" s="165" t="s">
        <v>723</v>
      </c>
      <c r="L48" s="96">
        <v>42943</v>
      </c>
    </row>
    <row r="49" spans="1:12" s="53" customFormat="1" ht="15" customHeight="1" x14ac:dyDescent="0.2">
      <c r="A49" s="93">
        <f t="shared" si="0"/>
        <v>44</v>
      </c>
      <c r="B49" s="51" t="s">
        <v>146</v>
      </c>
      <c r="C49" s="49" t="s">
        <v>147</v>
      </c>
      <c r="D49" s="70">
        <v>5012512000191</v>
      </c>
      <c r="E49" s="52" t="s">
        <v>11</v>
      </c>
      <c r="F49" s="51" t="s">
        <v>411</v>
      </c>
      <c r="G49" s="52">
        <v>39350</v>
      </c>
      <c r="H49" s="49" t="s">
        <v>635</v>
      </c>
      <c r="I49" s="97" t="s">
        <v>611</v>
      </c>
      <c r="J49" s="57" t="str">
        <f>VLOOKUP(C49,'[1]INC. TRIB. 2018'!$B$3:$B$123,1,0)</f>
        <v>00000001116304</v>
      </c>
      <c r="K49" s="165" t="s">
        <v>724</v>
      </c>
      <c r="L49" s="96">
        <v>42943</v>
      </c>
    </row>
    <row r="50" spans="1:12" s="53" customFormat="1" ht="15" customHeight="1" x14ac:dyDescent="0.2">
      <c r="A50" s="93">
        <f t="shared" si="0"/>
        <v>45</v>
      </c>
      <c r="B50" s="51" t="s">
        <v>681</v>
      </c>
      <c r="C50" s="49" t="s">
        <v>682</v>
      </c>
      <c r="D50" s="70">
        <v>9675688000184</v>
      </c>
      <c r="E50" s="52" t="s">
        <v>8</v>
      </c>
      <c r="F50" s="51" t="s">
        <v>683</v>
      </c>
      <c r="G50" s="52">
        <v>44035</v>
      </c>
      <c r="H50" s="49" t="s">
        <v>635</v>
      </c>
      <c r="I50" s="108"/>
      <c r="J50" s="57"/>
      <c r="K50" s="108"/>
      <c r="L50" s="94"/>
    </row>
    <row r="51" spans="1:12" s="53" customFormat="1" ht="15" customHeight="1" x14ac:dyDescent="0.2">
      <c r="A51" s="93">
        <f t="shared" si="0"/>
        <v>46</v>
      </c>
      <c r="B51" s="51" t="s">
        <v>621</v>
      </c>
      <c r="C51" s="49" t="s">
        <v>622</v>
      </c>
      <c r="D51" s="70">
        <v>33129474000197</v>
      </c>
      <c r="E51" s="52" t="s">
        <v>8</v>
      </c>
      <c r="F51" s="51" t="s">
        <v>623</v>
      </c>
      <c r="G51" s="52">
        <v>43605</v>
      </c>
      <c r="H51" s="49" t="s">
        <v>635</v>
      </c>
      <c r="I51" s="95" t="s">
        <v>624</v>
      </c>
      <c r="J51" s="57"/>
      <c r="K51" s="108" t="s">
        <v>613</v>
      </c>
      <c r="L51" s="96">
        <v>43605</v>
      </c>
    </row>
    <row r="52" spans="1:12" s="53" customFormat="1" ht="15" customHeight="1" x14ac:dyDescent="0.2">
      <c r="A52" s="93">
        <f t="shared" si="0"/>
        <v>47</v>
      </c>
      <c r="B52" s="51" t="s">
        <v>883</v>
      </c>
      <c r="C52" s="49" t="s">
        <v>884</v>
      </c>
      <c r="D52" s="70">
        <v>14290696000738</v>
      </c>
      <c r="E52" s="52" t="s">
        <v>8</v>
      </c>
      <c r="F52" s="51" t="s">
        <v>412</v>
      </c>
      <c r="G52" s="52">
        <v>39601</v>
      </c>
      <c r="H52" s="49" t="s">
        <v>635</v>
      </c>
      <c r="I52" s="97" t="s">
        <v>885</v>
      </c>
      <c r="J52" s="57" t="e">
        <f>VLOOKUP(C52,'[1]INC. TRIB. 2018'!$B$3:$B$123,1,0)</f>
        <v>#N/A</v>
      </c>
      <c r="K52" s="165" t="s">
        <v>886</v>
      </c>
      <c r="L52" s="96">
        <v>43279</v>
      </c>
    </row>
    <row r="53" spans="1:12" s="53" customFormat="1" ht="15" customHeight="1" x14ac:dyDescent="0.2">
      <c r="A53" s="93">
        <f t="shared" si="0"/>
        <v>48</v>
      </c>
      <c r="B53" s="51" t="s">
        <v>883</v>
      </c>
      <c r="C53" s="49" t="s">
        <v>887</v>
      </c>
      <c r="D53" s="70">
        <v>14290696000304</v>
      </c>
      <c r="E53" s="52" t="s">
        <v>8</v>
      </c>
      <c r="F53" s="51" t="s">
        <v>535</v>
      </c>
      <c r="G53" s="52">
        <v>43028</v>
      </c>
      <c r="H53" s="49" t="s">
        <v>635</v>
      </c>
      <c r="I53" s="97" t="s">
        <v>888</v>
      </c>
      <c r="J53" s="57"/>
      <c r="K53" s="108"/>
      <c r="L53" s="96"/>
    </row>
    <row r="54" spans="1:12" s="53" customFormat="1" ht="15" customHeight="1" x14ac:dyDescent="0.2">
      <c r="A54" s="93">
        <f t="shared" si="0"/>
        <v>49</v>
      </c>
      <c r="B54" s="51" t="s">
        <v>154</v>
      </c>
      <c r="C54" s="49" t="s">
        <v>155</v>
      </c>
      <c r="D54" s="70">
        <v>5646631000287</v>
      </c>
      <c r="E54" s="52" t="s">
        <v>8</v>
      </c>
      <c r="F54" s="51" t="s">
        <v>156</v>
      </c>
      <c r="G54" s="52">
        <v>42143</v>
      </c>
      <c r="H54" s="49" t="s">
        <v>637</v>
      </c>
      <c r="I54" s="108" t="s">
        <v>420</v>
      </c>
      <c r="J54" s="57" t="str">
        <f>VLOOKUP(C54,'[1]INC. TRIB. 2018'!$B$3:$B$123,1,0)</f>
        <v>00000003608735</v>
      </c>
      <c r="K54" s="108"/>
      <c r="L54" s="94"/>
    </row>
    <row r="55" spans="1:12" s="53" customFormat="1" ht="15" customHeight="1" x14ac:dyDescent="0.2">
      <c r="A55" s="93">
        <f t="shared" si="0"/>
        <v>50</v>
      </c>
      <c r="B55" s="51" t="s">
        <v>552</v>
      </c>
      <c r="C55" s="49" t="s">
        <v>553</v>
      </c>
      <c r="D55" s="70">
        <v>28411905000254</v>
      </c>
      <c r="E55" s="52" t="s">
        <v>8</v>
      </c>
      <c r="F55" s="51" t="s">
        <v>161</v>
      </c>
      <c r="G55" s="52">
        <v>39380</v>
      </c>
      <c r="H55" s="49" t="s">
        <v>635</v>
      </c>
      <c r="I55" s="97" t="s">
        <v>726</v>
      </c>
      <c r="J55" s="57" t="e">
        <f>VLOOKUP(C55,'[1]INC. TRIB. 2018'!$B$3:$B$123,1,0)</f>
        <v>#N/A</v>
      </c>
      <c r="K55" s="165" t="s">
        <v>727</v>
      </c>
      <c r="L55" s="96">
        <v>42943</v>
      </c>
    </row>
    <row r="56" spans="1:12" s="53" customFormat="1" ht="15" customHeight="1" x14ac:dyDescent="0.2">
      <c r="A56" s="93">
        <f t="shared" si="0"/>
        <v>51</v>
      </c>
      <c r="B56" s="51" t="s">
        <v>625</v>
      </c>
      <c r="C56" s="49" t="s">
        <v>157</v>
      </c>
      <c r="D56" s="70">
        <v>6266419000176</v>
      </c>
      <c r="E56" s="52" t="s">
        <v>11</v>
      </c>
      <c r="F56" s="51" t="s">
        <v>158</v>
      </c>
      <c r="G56" s="52">
        <v>40535</v>
      </c>
      <c r="H56" s="49" t="s">
        <v>635</v>
      </c>
      <c r="I56" s="108"/>
      <c r="J56" s="57" t="str">
        <f>VLOOKUP(C56,'[1]INC. TRIB. 2018'!$B$3:$B$123,1,0)</f>
        <v>00000001272900</v>
      </c>
      <c r="K56" s="108"/>
      <c r="L56" s="94"/>
    </row>
    <row r="57" spans="1:12" s="53" customFormat="1" ht="15" customHeight="1" x14ac:dyDescent="0.2">
      <c r="A57" s="93">
        <f t="shared" si="0"/>
        <v>52</v>
      </c>
      <c r="B57" s="51" t="s">
        <v>849</v>
      </c>
      <c r="C57" s="49" t="s">
        <v>850</v>
      </c>
      <c r="D57" s="70">
        <v>45747814000122</v>
      </c>
      <c r="E57" s="52" t="s">
        <v>8</v>
      </c>
      <c r="F57" s="51" t="s">
        <v>851</v>
      </c>
      <c r="G57" s="52">
        <v>44825</v>
      </c>
      <c r="H57" s="49" t="s">
        <v>636</v>
      </c>
      <c r="I57" s="108"/>
      <c r="J57" s="57"/>
      <c r="K57" s="108"/>
      <c r="L57" s="94"/>
    </row>
    <row r="58" spans="1:12" s="53" customFormat="1" ht="15" customHeight="1" x14ac:dyDescent="0.2">
      <c r="A58" s="93">
        <f t="shared" si="0"/>
        <v>53</v>
      </c>
      <c r="B58" s="51" t="s">
        <v>165</v>
      </c>
      <c r="C58" s="49" t="s">
        <v>166</v>
      </c>
      <c r="D58" s="70">
        <v>1257995000800</v>
      </c>
      <c r="E58" s="52" t="s">
        <v>11</v>
      </c>
      <c r="F58" s="51" t="s">
        <v>167</v>
      </c>
      <c r="G58" s="52">
        <v>39350</v>
      </c>
      <c r="H58" s="49" t="s">
        <v>635</v>
      </c>
      <c r="I58" s="97" t="s">
        <v>611</v>
      </c>
      <c r="J58" s="57" t="str">
        <f>VLOOKUP(C58,'[1]INC. TRIB. 2018'!$B$3:$B$123,1,0)</f>
        <v>00000000997030</v>
      </c>
      <c r="K58" s="165" t="s">
        <v>725</v>
      </c>
      <c r="L58" s="96">
        <v>42943</v>
      </c>
    </row>
    <row r="59" spans="1:12" s="53" customFormat="1" ht="15" customHeight="1" x14ac:dyDescent="0.2">
      <c r="A59" s="93">
        <f t="shared" si="0"/>
        <v>54</v>
      </c>
      <c r="B59" s="51" t="s">
        <v>168</v>
      </c>
      <c r="C59" s="49" t="s">
        <v>169</v>
      </c>
      <c r="D59" s="70">
        <v>18243891000172</v>
      </c>
      <c r="E59" s="52" t="s">
        <v>8</v>
      </c>
      <c r="F59" s="51" t="s">
        <v>170</v>
      </c>
      <c r="G59" s="52" t="s">
        <v>171</v>
      </c>
      <c r="H59" s="49" t="s">
        <v>635</v>
      </c>
      <c r="I59" s="108" t="s">
        <v>611</v>
      </c>
      <c r="J59" s="57" t="str">
        <f>VLOOKUP(C59,'[1]INC. TRIB. 2018'!$B$3:$B$123,1,0)</f>
        <v>00000003858260</v>
      </c>
      <c r="K59" s="108" t="s">
        <v>879</v>
      </c>
      <c r="L59" s="96" t="s">
        <v>878</v>
      </c>
    </row>
    <row r="60" spans="1:12" s="53" customFormat="1" ht="15" customHeight="1" x14ac:dyDescent="0.2">
      <c r="A60" s="93">
        <f t="shared" si="0"/>
        <v>55</v>
      </c>
      <c r="B60" s="51" t="s">
        <v>649</v>
      </c>
      <c r="C60" s="49" t="s">
        <v>595</v>
      </c>
      <c r="D60" s="70">
        <v>84583137000106</v>
      </c>
      <c r="E60" s="52" t="s">
        <v>8</v>
      </c>
      <c r="F60" s="51" t="s">
        <v>172</v>
      </c>
      <c r="G60" s="52">
        <v>39380</v>
      </c>
      <c r="H60" s="49">
        <v>85</v>
      </c>
      <c r="I60" s="97" t="s">
        <v>728</v>
      </c>
      <c r="J60" s="57" t="str">
        <f>VLOOKUP(C60,'[1]INC. TRIB. 2018'!$B$3:$B$123,1,0)</f>
        <v>00000000371548</v>
      </c>
      <c r="K60" s="165" t="s">
        <v>881</v>
      </c>
      <c r="L60" s="96" t="s">
        <v>880</v>
      </c>
    </row>
    <row r="61" spans="1:12" s="53" customFormat="1" ht="15" customHeight="1" x14ac:dyDescent="0.2">
      <c r="A61" s="93">
        <f t="shared" si="0"/>
        <v>56</v>
      </c>
      <c r="B61" s="51" t="s">
        <v>173</v>
      </c>
      <c r="C61" s="49" t="s">
        <v>174</v>
      </c>
      <c r="D61" s="70">
        <v>7328256000171</v>
      </c>
      <c r="E61" s="52" t="s">
        <v>8</v>
      </c>
      <c r="F61" s="51" t="s">
        <v>413</v>
      </c>
      <c r="G61" s="52">
        <v>39350</v>
      </c>
      <c r="H61" s="49" t="s">
        <v>636</v>
      </c>
      <c r="I61" s="97" t="s">
        <v>871</v>
      </c>
      <c r="J61" s="57" t="str">
        <f>VLOOKUP(C61,'[1]INC. TRIB. 2018'!$B$3:$B$123,1,0)</f>
        <v>00000001377582</v>
      </c>
      <c r="K61" s="97" t="s">
        <v>770</v>
      </c>
      <c r="L61" s="105" t="s">
        <v>766</v>
      </c>
    </row>
    <row r="62" spans="1:12" s="53" customFormat="1" ht="15" customHeight="1" x14ac:dyDescent="0.2">
      <c r="A62" s="93">
        <f t="shared" si="0"/>
        <v>57</v>
      </c>
      <c r="B62" s="51" t="s">
        <v>175</v>
      </c>
      <c r="C62" s="49" t="s">
        <v>176</v>
      </c>
      <c r="D62" s="70">
        <v>14610398000354</v>
      </c>
      <c r="E62" s="52" t="s">
        <v>11</v>
      </c>
      <c r="F62" s="51" t="s">
        <v>177</v>
      </c>
      <c r="G62" s="52">
        <v>40206</v>
      </c>
      <c r="H62" s="49" t="s">
        <v>635</v>
      </c>
      <c r="I62" s="108" t="s">
        <v>420</v>
      </c>
      <c r="J62" s="57" t="str">
        <f>VLOOKUP(C62,'[1]INC. TRIB. 2018'!$B$3:$B$123,1,0)</f>
        <v>00000002307146</v>
      </c>
      <c r="K62" s="97"/>
      <c r="L62" s="94"/>
    </row>
    <row r="63" spans="1:12" s="53" customFormat="1" ht="15" customHeight="1" x14ac:dyDescent="0.2">
      <c r="A63" s="93">
        <f t="shared" si="0"/>
        <v>58</v>
      </c>
      <c r="B63" s="51" t="s">
        <v>650</v>
      </c>
      <c r="C63" s="49" t="s">
        <v>596</v>
      </c>
      <c r="D63" s="70">
        <v>14610398000273</v>
      </c>
      <c r="E63" s="52" t="s">
        <v>11</v>
      </c>
      <c r="F63" s="51" t="s">
        <v>414</v>
      </c>
      <c r="G63" s="52">
        <v>39360</v>
      </c>
      <c r="H63" s="49">
        <v>75</v>
      </c>
      <c r="I63" s="97" t="s">
        <v>611</v>
      </c>
      <c r="J63" s="57" t="str">
        <f>VLOOKUP(C63,'[1]INC. TRIB. 2018'!$B$3:$B$123,1,0)</f>
        <v>00000000543403</v>
      </c>
      <c r="K63" s="165" t="s">
        <v>729</v>
      </c>
      <c r="L63" s="96">
        <v>42943</v>
      </c>
    </row>
    <row r="64" spans="1:12" s="53" customFormat="1" ht="15" customHeight="1" x14ac:dyDescent="0.2">
      <c r="A64" s="93">
        <f t="shared" si="0"/>
        <v>59</v>
      </c>
      <c r="B64" s="51" t="s">
        <v>179</v>
      </c>
      <c r="C64" s="49" t="s">
        <v>180</v>
      </c>
      <c r="D64" s="70">
        <v>9608924000140</v>
      </c>
      <c r="E64" s="52" t="s">
        <v>8</v>
      </c>
      <c r="F64" s="51" t="s">
        <v>181</v>
      </c>
      <c r="G64" s="52">
        <v>39660</v>
      </c>
      <c r="H64" s="49" t="s">
        <v>635</v>
      </c>
      <c r="I64" s="97" t="s">
        <v>611</v>
      </c>
      <c r="J64" s="57" t="str">
        <f>VLOOKUP(C64,'[1]INC. TRIB. 2018'!$B$3:$B$123,1,0)</f>
        <v>00000001726056</v>
      </c>
      <c r="K64" s="165" t="s">
        <v>730</v>
      </c>
      <c r="L64" s="96">
        <v>43279</v>
      </c>
    </row>
    <row r="65" spans="1:12" s="53" customFormat="1" ht="15" customHeight="1" x14ac:dyDescent="0.2">
      <c r="A65" s="93">
        <f t="shared" si="0"/>
        <v>60</v>
      </c>
      <c r="B65" s="51" t="s">
        <v>651</v>
      </c>
      <c r="C65" s="49" t="s">
        <v>597</v>
      </c>
      <c r="D65" s="70">
        <v>63784797000185</v>
      </c>
      <c r="E65" s="52" t="s">
        <v>11</v>
      </c>
      <c r="F65" s="51" t="s">
        <v>182</v>
      </c>
      <c r="G65" s="52">
        <v>39350</v>
      </c>
      <c r="H65" s="49">
        <v>85</v>
      </c>
      <c r="I65" s="97" t="s">
        <v>611</v>
      </c>
      <c r="J65" s="57" t="str">
        <f>VLOOKUP(C65,'[1]INC. TRIB. 2018'!$B$3:$B$123,1,0)</f>
        <v>00000000369900</v>
      </c>
      <c r="K65" s="165" t="s">
        <v>731</v>
      </c>
      <c r="L65" s="96">
        <v>42943</v>
      </c>
    </row>
    <row r="66" spans="1:12" s="53" customFormat="1" ht="15" customHeight="1" x14ac:dyDescent="0.2">
      <c r="A66" s="93">
        <f t="shared" si="0"/>
        <v>61</v>
      </c>
      <c r="B66" s="51" t="s">
        <v>647</v>
      </c>
      <c r="C66" s="49" t="s">
        <v>186</v>
      </c>
      <c r="D66" s="70">
        <v>3559491000101</v>
      </c>
      <c r="E66" s="52" t="s">
        <v>8</v>
      </c>
      <c r="F66" s="51" t="s">
        <v>187</v>
      </c>
      <c r="G66" s="52">
        <v>39350</v>
      </c>
      <c r="H66" s="49">
        <v>85</v>
      </c>
      <c r="I66" s="97" t="s">
        <v>611</v>
      </c>
      <c r="J66" s="57" t="str">
        <f>VLOOKUP(C66,'[1]INC. TRIB. 2018'!$B$3:$B$123,1,0)</f>
        <v>00000000953776</v>
      </c>
      <c r="K66" s="165" t="s">
        <v>732</v>
      </c>
      <c r="L66" s="96">
        <v>42943</v>
      </c>
    </row>
    <row r="67" spans="1:12" s="53" customFormat="1" ht="15" customHeight="1" x14ac:dyDescent="0.2">
      <c r="A67" s="93">
        <f t="shared" si="0"/>
        <v>62</v>
      </c>
      <c r="B67" s="51" t="s">
        <v>188</v>
      </c>
      <c r="C67" s="49" t="s">
        <v>189</v>
      </c>
      <c r="D67" s="70">
        <v>17183753000182</v>
      </c>
      <c r="E67" s="52" t="s">
        <v>8</v>
      </c>
      <c r="F67" s="51" t="s">
        <v>190</v>
      </c>
      <c r="G67" s="52">
        <v>42083</v>
      </c>
      <c r="H67" s="49" t="s">
        <v>635</v>
      </c>
      <c r="I67" s="95" t="s">
        <v>420</v>
      </c>
      <c r="J67" s="57" t="str">
        <f>VLOOKUP(C67,'[1]INC. TRIB. 2018'!$B$3:$B$123,1,0)</f>
        <v>00000003725405</v>
      </c>
      <c r="K67" s="108"/>
      <c r="L67" s="94"/>
    </row>
    <row r="68" spans="1:12" s="53" customFormat="1" ht="15" customHeight="1" x14ac:dyDescent="0.2">
      <c r="A68" s="93">
        <f t="shared" si="0"/>
        <v>63</v>
      </c>
      <c r="B68" s="51" t="s">
        <v>818</v>
      </c>
      <c r="C68" s="49" t="s">
        <v>819</v>
      </c>
      <c r="D68" s="70">
        <v>35117949000150</v>
      </c>
      <c r="E68" s="52" t="s">
        <v>8</v>
      </c>
      <c r="F68" s="51" t="s">
        <v>820</v>
      </c>
      <c r="G68" s="52">
        <v>44708</v>
      </c>
      <c r="H68" s="49" t="s">
        <v>636</v>
      </c>
      <c r="I68" s="95"/>
      <c r="J68" s="57"/>
      <c r="K68" s="108"/>
      <c r="L68" s="94"/>
    </row>
    <row r="69" spans="1:12" s="53" customFormat="1" ht="15" customHeight="1" x14ac:dyDescent="0.2">
      <c r="A69" s="93">
        <f t="shared" si="0"/>
        <v>64</v>
      </c>
      <c r="B69" s="51" t="s">
        <v>422</v>
      </c>
      <c r="C69" s="49" t="s">
        <v>103</v>
      </c>
      <c r="D69" s="70">
        <v>6344351000104</v>
      </c>
      <c r="E69" s="52" t="s">
        <v>8</v>
      </c>
      <c r="F69" s="51" t="s">
        <v>104</v>
      </c>
      <c r="G69" s="52">
        <v>39350</v>
      </c>
      <c r="H69" s="49" t="s">
        <v>635</v>
      </c>
      <c r="I69" s="97" t="s">
        <v>611</v>
      </c>
      <c r="J69" s="57" t="str">
        <f>VLOOKUP(C69,'[1]INC. TRIB. 2018'!$B$3:$B$123,1,0)</f>
        <v>00000001285629</v>
      </c>
      <c r="K69" s="165" t="s">
        <v>733</v>
      </c>
      <c r="L69" s="96">
        <v>42943</v>
      </c>
    </row>
    <row r="70" spans="1:12" s="53" customFormat="1" ht="15" customHeight="1" x14ac:dyDescent="0.2">
      <c r="A70" s="93">
        <f t="shared" si="0"/>
        <v>65</v>
      </c>
      <c r="B70" s="51" t="s">
        <v>648</v>
      </c>
      <c r="C70" s="49" t="s">
        <v>598</v>
      </c>
      <c r="D70" s="70">
        <v>4082624001551</v>
      </c>
      <c r="E70" s="52" t="s">
        <v>8</v>
      </c>
      <c r="F70" s="51" t="s">
        <v>193</v>
      </c>
      <c r="G70" s="52">
        <v>39100</v>
      </c>
      <c r="H70" s="49">
        <v>85</v>
      </c>
      <c r="I70" s="97" t="s">
        <v>611</v>
      </c>
      <c r="J70" s="57" t="str">
        <f>VLOOKUP(C70,'[1]INC. TRIB. 2018'!$B$3:$B$123,1,0)</f>
        <v>00000000485004</v>
      </c>
      <c r="K70" s="165" t="s">
        <v>734</v>
      </c>
      <c r="L70" s="96">
        <v>42727</v>
      </c>
    </row>
    <row r="71" spans="1:12" s="53" customFormat="1" ht="15" customHeight="1" x14ac:dyDescent="0.2">
      <c r="A71" s="93">
        <f t="shared" si="0"/>
        <v>66</v>
      </c>
      <c r="B71" s="51" t="s">
        <v>578</v>
      </c>
      <c r="C71" s="49" t="s">
        <v>577</v>
      </c>
      <c r="D71" s="70">
        <v>5279758000124</v>
      </c>
      <c r="E71" s="52" t="s">
        <v>11</v>
      </c>
      <c r="F71" s="51" t="s">
        <v>583</v>
      </c>
      <c r="G71" s="52">
        <v>43454</v>
      </c>
      <c r="H71" s="49" t="s">
        <v>636</v>
      </c>
      <c r="I71" s="116" t="s">
        <v>420</v>
      </c>
      <c r="J71" s="57" t="e">
        <f>VLOOKUP(C71,'[1]INC. TRIB. 2018'!$B$3:$B$123,1,0)</f>
        <v>#N/A</v>
      </c>
      <c r="K71" s="108"/>
      <c r="L71" s="94"/>
    </row>
    <row r="72" spans="1:12" s="53" customFormat="1" ht="15" customHeight="1" x14ac:dyDescent="0.2">
      <c r="A72" s="93">
        <f t="shared" si="0"/>
        <v>67</v>
      </c>
      <c r="B72" s="51" t="s">
        <v>802</v>
      </c>
      <c r="C72" s="49" t="s">
        <v>206</v>
      </c>
      <c r="D72" s="70">
        <v>2916265008225</v>
      </c>
      <c r="E72" s="52" t="s">
        <v>8</v>
      </c>
      <c r="F72" s="51" t="s">
        <v>415</v>
      </c>
      <c r="G72" s="52">
        <v>39350</v>
      </c>
      <c r="H72" s="49" t="s">
        <v>635</v>
      </c>
      <c r="I72" s="97" t="s">
        <v>611</v>
      </c>
      <c r="J72" s="57" t="str">
        <f>VLOOKUP(C72,'[1]INC. TRIB. 2018'!$B$3:$B$123,1,0)</f>
        <v>00000003048454</v>
      </c>
      <c r="K72" s="97" t="s">
        <v>738</v>
      </c>
      <c r="L72" s="96">
        <v>42943</v>
      </c>
    </row>
    <row r="73" spans="1:12" s="53" customFormat="1" ht="15" customHeight="1" x14ac:dyDescent="0.2">
      <c r="A73" s="93">
        <f t="shared" ref="A73:A136" si="1">A72+1</f>
        <v>68</v>
      </c>
      <c r="B73" s="51" t="s">
        <v>801</v>
      </c>
      <c r="C73" s="49" t="s">
        <v>209</v>
      </c>
      <c r="D73" s="70">
        <v>2916265003770</v>
      </c>
      <c r="E73" s="52" t="s">
        <v>8</v>
      </c>
      <c r="F73" s="51" t="s">
        <v>542</v>
      </c>
      <c r="G73" s="52">
        <v>38978</v>
      </c>
      <c r="H73" s="49" t="s">
        <v>635</v>
      </c>
      <c r="I73" s="97" t="s">
        <v>767</v>
      </c>
      <c r="J73" s="57" t="str">
        <f>VLOOKUP(C73,'[1]INC. TRIB. 2018'!$B$3:$B$123,1,0)</f>
        <v>00000001266721</v>
      </c>
      <c r="K73" s="97" t="s">
        <v>739</v>
      </c>
      <c r="L73" s="96">
        <v>42727</v>
      </c>
    </row>
    <row r="74" spans="1:12" s="53" customFormat="1" ht="15" customHeight="1" x14ac:dyDescent="0.2">
      <c r="A74" s="93">
        <f t="shared" si="1"/>
        <v>69</v>
      </c>
      <c r="B74" s="51" t="s">
        <v>800</v>
      </c>
      <c r="C74" s="49" t="s">
        <v>211</v>
      </c>
      <c r="D74" s="70">
        <v>2916265018026</v>
      </c>
      <c r="E74" s="52" t="s">
        <v>8</v>
      </c>
      <c r="F74" s="51" t="s">
        <v>544</v>
      </c>
      <c r="G74" s="52">
        <v>39498</v>
      </c>
      <c r="H74" s="49" t="s">
        <v>635</v>
      </c>
      <c r="I74" s="97" t="s">
        <v>768</v>
      </c>
      <c r="J74" s="57" t="str">
        <f>VLOOKUP(C74,'[1]INC. TRIB. 2018'!$B$3:$B$123,1,0)</f>
        <v>00000003493148</v>
      </c>
      <c r="K74" s="97" t="s">
        <v>737</v>
      </c>
      <c r="L74" s="96">
        <v>42943</v>
      </c>
    </row>
    <row r="75" spans="1:12" s="60" customFormat="1" ht="15" customHeight="1" x14ac:dyDescent="0.2">
      <c r="A75" s="93">
        <f t="shared" si="1"/>
        <v>70</v>
      </c>
      <c r="B75" s="51" t="s">
        <v>799</v>
      </c>
      <c r="C75" s="49" t="s">
        <v>217</v>
      </c>
      <c r="D75" s="70">
        <v>2916265004157</v>
      </c>
      <c r="E75" s="52" t="s">
        <v>11</v>
      </c>
      <c r="F75" s="51" t="s">
        <v>545</v>
      </c>
      <c r="G75" s="52">
        <v>41796</v>
      </c>
      <c r="H75" s="49" t="s">
        <v>635</v>
      </c>
      <c r="I75" s="108" t="s">
        <v>549</v>
      </c>
      <c r="J75" s="57" t="str">
        <f>VLOOKUP(C75,'[1]INC. TRIB. 2018'!$B$3:$B$123,1,0)</f>
        <v>00000001265661</v>
      </c>
      <c r="K75" s="108"/>
      <c r="L75" s="94"/>
    </row>
    <row r="76" spans="1:12" s="53" customFormat="1" ht="15" customHeight="1" x14ac:dyDescent="0.2">
      <c r="A76" s="93">
        <f t="shared" si="1"/>
        <v>71</v>
      </c>
      <c r="B76" s="51" t="s">
        <v>803</v>
      </c>
      <c r="C76" s="49" t="s">
        <v>215</v>
      </c>
      <c r="D76" s="70">
        <v>2916265020942</v>
      </c>
      <c r="E76" s="52" t="s">
        <v>8</v>
      </c>
      <c r="F76" s="51" t="s">
        <v>543</v>
      </c>
      <c r="G76" s="52">
        <v>39350</v>
      </c>
      <c r="H76" s="49" t="s">
        <v>635</v>
      </c>
      <c r="I76" s="97" t="s">
        <v>769</v>
      </c>
      <c r="J76" s="57" t="str">
        <f>VLOOKUP(C76,'[1]INC. TRIB. 2018'!$B$3:$B$123,1,0)</f>
        <v>00000003754472</v>
      </c>
      <c r="K76" s="97" t="s">
        <v>736</v>
      </c>
      <c r="L76" s="96">
        <v>42943</v>
      </c>
    </row>
    <row r="77" spans="1:12" s="53" customFormat="1" ht="15" customHeight="1" x14ac:dyDescent="0.2">
      <c r="A77" s="93">
        <f t="shared" si="1"/>
        <v>72</v>
      </c>
      <c r="B77" s="51" t="s">
        <v>804</v>
      </c>
      <c r="C77" s="49" t="s">
        <v>219</v>
      </c>
      <c r="D77" s="70">
        <v>2916265008063</v>
      </c>
      <c r="E77" s="52" t="s">
        <v>8</v>
      </c>
      <c r="F77" s="51" t="s">
        <v>220</v>
      </c>
      <c r="G77" s="52">
        <v>39350</v>
      </c>
      <c r="H77" s="49" t="s">
        <v>635</v>
      </c>
      <c r="I77" s="97" t="s">
        <v>611</v>
      </c>
      <c r="J77" s="57" t="str">
        <f>VLOOKUP(C77,'[1]INC. TRIB. 2018'!$B$3:$B$123,1,0)</f>
        <v xml:space="preserve">00000003048578 </v>
      </c>
      <c r="K77" s="97" t="s">
        <v>735</v>
      </c>
      <c r="L77" s="96">
        <v>42943</v>
      </c>
    </row>
    <row r="78" spans="1:12" s="53" customFormat="1" ht="15" customHeight="1" x14ac:dyDescent="0.2">
      <c r="A78" s="93">
        <f t="shared" si="1"/>
        <v>73</v>
      </c>
      <c r="B78" s="51" t="s">
        <v>221</v>
      </c>
      <c r="C78" s="49" t="s">
        <v>222</v>
      </c>
      <c r="D78" s="70">
        <v>11849979000193</v>
      </c>
      <c r="E78" s="52" t="s">
        <v>8</v>
      </c>
      <c r="F78" s="51" t="s">
        <v>223</v>
      </c>
      <c r="G78" s="52">
        <v>40822</v>
      </c>
      <c r="H78" s="49" t="s">
        <v>636</v>
      </c>
      <c r="I78" s="108" t="s">
        <v>420</v>
      </c>
      <c r="J78" s="57" t="str">
        <f>VLOOKUP(C78,'[1]INC. TRIB. 2018'!$B$3:$B$123,1,0)</f>
        <v>00000003046281</v>
      </c>
      <c r="K78" s="108"/>
      <c r="L78" s="94"/>
    </row>
    <row r="79" spans="1:12" s="53" customFormat="1" ht="15" customHeight="1" x14ac:dyDescent="0.2">
      <c r="A79" s="93">
        <f t="shared" si="1"/>
        <v>74</v>
      </c>
      <c r="B79" s="51" t="s">
        <v>227</v>
      </c>
      <c r="C79" s="49" t="s">
        <v>228</v>
      </c>
      <c r="D79" s="70">
        <v>84874726000658</v>
      </c>
      <c r="E79" s="52" t="s">
        <v>8</v>
      </c>
      <c r="F79" s="51" t="s">
        <v>229</v>
      </c>
      <c r="G79" s="52">
        <v>39350</v>
      </c>
      <c r="H79" s="49" t="s">
        <v>635</v>
      </c>
      <c r="I79" s="97" t="s">
        <v>611</v>
      </c>
      <c r="J79" s="57" t="str">
        <f>VLOOKUP(C79,'[1]INC. TRIB. 2018'!$B$3:$B$123,1,0)</f>
        <v>00000000870072</v>
      </c>
      <c r="K79" s="97" t="s">
        <v>740</v>
      </c>
      <c r="L79" s="96">
        <v>42943</v>
      </c>
    </row>
    <row r="80" spans="1:12" s="53" customFormat="1" ht="15" customHeight="1" x14ac:dyDescent="0.2">
      <c r="A80" s="93">
        <f t="shared" si="1"/>
        <v>75</v>
      </c>
      <c r="B80" s="51" t="s">
        <v>233</v>
      </c>
      <c r="C80" s="49" t="s">
        <v>234</v>
      </c>
      <c r="D80" s="70">
        <v>91806729000377</v>
      </c>
      <c r="E80" s="52" t="s">
        <v>8</v>
      </c>
      <c r="F80" s="51" t="s">
        <v>235</v>
      </c>
      <c r="G80" s="52">
        <v>40353</v>
      </c>
      <c r="H80" s="49" t="s">
        <v>635</v>
      </c>
      <c r="I80" s="108" t="s">
        <v>420</v>
      </c>
      <c r="J80" s="57" t="str">
        <f>VLOOKUP(C80,'[1]INC. TRIB. 2018'!$B$3:$B$123,1,0)</f>
        <v>00000002886324</v>
      </c>
      <c r="K80" s="108"/>
      <c r="L80" s="94"/>
    </row>
    <row r="81" spans="1:12" s="53" customFormat="1" ht="15" customHeight="1" x14ac:dyDescent="0.2">
      <c r="A81" s="93">
        <f t="shared" si="1"/>
        <v>76</v>
      </c>
      <c r="B81" s="51" t="s">
        <v>236</v>
      </c>
      <c r="C81" s="49" t="s">
        <v>237</v>
      </c>
      <c r="D81" s="70">
        <v>10846544000122</v>
      </c>
      <c r="E81" s="52" t="s">
        <v>8</v>
      </c>
      <c r="F81" s="51" t="s">
        <v>238</v>
      </c>
      <c r="G81" s="52">
        <v>41409</v>
      </c>
      <c r="H81" s="49" t="s">
        <v>635</v>
      </c>
      <c r="I81" s="108" t="s">
        <v>420</v>
      </c>
      <c r="J81" s="57" t="str">
        <f>VLOOKUP(C81,'[1]INC. TRIB. 2018'!$B$3:$B$123,1,0)</f>
        <v>00000002871637</v>
      </c>
      <c r="K81" s="108"/>
      <c r="L81" s="94"/>
    </row>
    <row r="82" spans="1:12" s="53" customFormat="1" ht="15" customHeight="1" x14ac:dyDescent="0.2">
      <c r="A82" s="93">
        <f t="shared" si="1"/>
        <v>77</v>
      </c>
      <c r="B82" s="51" t="s">
        <v>790</v>
      </c>
      <c r="C82" s="49" t="s">
        <v>791</v>
      </c>
      <c r="D82" s="70">
        <v>10846544000203</v>
      </c>
      <c r="E82" s="52" t="s">
        <v>8</v>
      </c>
      <c r="F82" s="51" t="s">
        <v>792</v>
      </c>
      <c r="G82" s="52">
        <v>44488</v>
      </c>
      <c r="H82" s="49" t="s">
        <v>634</v>
      </c>
      <c r="I82" s="108"/>
      <c r="J82" s="57"/>
      <c r="K82" s="108"/>
      <c r="L82" s="94"/>
    </row>
    <row r="83" spans="1:12" s="53" customFormat="1" ht="15" customHeight="1" x14ac:dyDescent="0.2">
      <c r="A83" s="93">
        <f t="shared" si="1"/>
        <v>78</v>
      </c>
      <c r="B83" s="51" t="s">
        <v>240</v>
      </c>
      <c r="C83" s="49" t="s">
        <v>241</v>
      </c>
      <c r="D83" s="70">
        <v>13630992000182</v>
      </c>
      <c r="E83" s="52" t="s">
        <v>8</v>
      </c>
      <c r="F83" s="51" t="s">
        <v>242</v>
      </c>
      <c r="G83" s="52">
        <v>40822</v>
      </c>
      <c r="H83" s="49" t="s">
        <v>635</v>
      </c>
      <c r="I83" s="108" t="s">
        <v>420</v>
      </c>
      <c r="J83" s="57" t="str">
        <f>VLOOKUP(C83,'[1]INC. TRIB. 2018'!$B$3:$B$123,1,0)</f>
        <v>00000003327795</v>
      </c>
      <c r="K83" s="108"/>
      <c r="L83" s="94"/>
    </row>
    <row r="84" spans="1:12" s="53" customFormat="1" ht="15" customHeight="1" x14ac:dyDescent="0.2">
      <c r="A84" s="93">
        <f t="shared" si="1"/>
        <v>79</v>
      </c>
      <c r="B84" s="51" t="s">
        <v>243</v>
      </c>
      <c r="C84" s="49" t="s">
        <v>244</v>
      </c>
      <c r="D84" s="70">
        <v>3187611000189</v>
      </c>
      <c r="E84" s="52" t="s">
        <v>11</v>
      </c>
      <c r="F84" s="51" t="s">
        <v>245</v>
      </c>
      <c r="G84" s="52">
        <v>40822</v>
      </c>
      <c r="H84" s="49" t="s">
        <v>636</v>
      </c>
      <c r="I84" s="108" t="s">
        <v>420</v>
      </c>
      <c r="J84" s="57" t="str">
        <f>VLOOKUP(C84,'[1]INC. TRIB. 2018'!$B$3:$B$123,1,0)</f>
        <v>00000000938041</v>
      </c>
      <c r="K84" s="108"/>
      <c r="L84" s="94"/>
    </row>
    <row r="85" spans="1:12" s="53" customFormat="1" ht="15" customHeight="1" x14ac:dyDescent="0.2">
      <c r="A85" s="93">
        <f t="shared" si="1"/>
        <v>80</v>
      </c>
      <c r="B85" s="51" t="s">
        <v>246</v>
      </c>
      <c r="C85" s="49" t="s">
        <v>247</v>
      </c>
      <c r="D85" s="70">
        <v>14079740000170</v>
      </c>
      <c r="E85" s="52" t="s">
        <v>8</v>
      </c>
      <c r="F85" s="51" t="s">
        <v>248</v>
      </c>
      <c r="G85" s="52">
        <v>41068</v>
      </c>
      <c r="H85" s="49" t="s">
        <v>636</v>
      </c>
      <c r="I85" s="108" t="s">
        <v>420</v>
      </c>
      <c r="J85" s="57" t="str">
        <f>VLOOKUP(C85,'[1]INC. TRIB. 2018'!$B$3:$B$123,1,0)</f>
        <v>00000003388018</v>
      </c>
      <c r="K85" s="165" t="s">
        <v>855</v>
      </c>
      <c r="L85" s="94" t="s">
        <v>855</v>
      </c>
    </row>
    <row r="86" spans="1:12" s="53" customFormat="1" ht="15" customHeight="1" x14ac:dyDescent="0.2">
      <c r="A86" s="93">
        <f t="shared" si="1"/>
        <v>81</v>
      </c>
      <c r="B86" s="51" t="s">
        <v>249</v>
      </c>
      <c r="C86" s="49" t="s">
        <v>250</v>
      </c>
      <c r="D86" s="70">
        <v>84570415000190</v>
      </c>
      <c r="E86" s="52" t="s">
        <v>8</v>
      </c>
      <c r="F86" s="51" t="s">
        <v>251</v>
      </c>
      <c r="G86" s="52">
        <v>39660</v>
      </c>
      <c r="H86" s="49" t="s">
        <v>635</v>
      </c>
      <c r="I86" s="97" t="s">
        <v>611</v>
      </c>
      <c r="J86" s="57" t="str">
        <f>VLOOKUP('RELAÇÃO DE INC CANCELADOS'!B113,'[1]INC. TRIB. 2018'!$B$3:$B$123,1,0)</f>
        <v>00000000369349</v>
      </c>
      <c r="K86" s="97" t="s">
        <v>741</v>
      </c>
      <c r="L86" s="96">
        <v>43279</v>
      </c>
    </row>
    <row r="87" spans="1:12" s="60" customFormat="1" ht="15" customHeight="1" x14ac:dyDescent="0.2">
      <c r="A87" s="93">
        <f t="shared" si="1"/>
        <v>82</v>
      </c>
      <c r="B87" s="51" t="s">
        <v>811</v>
      </c>
      <c r="C87" s="49" t="s">
        <v>812</v>
      </c>
      <c r="D87" s="70" t="s">
        <v>813</v>
      </c>
      <c r="E87" s="52" t="s">
        <v>11</v>
      </c>
      <c r="F87" s="51" t="s">
        <v>814</v>
      </c>
      <c r="G87" s="52">
        <v>44708</v>
      </c>
      <c r="H87" s="49" t="s">
        <v>636</v>
      </c>
      <c r="I87" s="97"/>
      <c r="J87" s="57"/>
      <c r="K87" s="97"/>
      <c r="L87" s="96"/>
    </row>
    <row r="88" spans="1:12" s="53" customFormat="1" ht="15" customHeight="1" x14ac:dyDescent="0.2">
      <c r="A88" s="93">
        <f t="shared" si="1"/>
        <v>83</v>
      </c>
      <c r="B88" s="51" t="s">
        <v>642</v>
      </c>
      <c r="C88" s="49" t="s">
        <v>563</v>
      </c>
      <c r="D88" s="70">
        <v>20450634000153</v>
      </c>
      <c r="E88" s="52" t="s">
        <v>11</v>
      </c>
      <c r="F88" s="51" t="s">
        <v>564</v>
      </c>
      <c r="G88" s="52">
        <v>43279</v>
      </c>
      <c r="H88" s="49" t="s">
        <v>637</v>
      </c>
      <c r="I88" s="108" t="s">
        <v>420</v>
      </c>
      <c r="J88" s="57" t="str">
        <f>VLOOKUP(C88,'[1]INC. TRIB. 2018'!$B$3:$B$123,1,0)</f>
        <v>00000004105362</v>
      </c>
      <c r="K88" s="108"/>
      <c r="L88" s="94"/>
    </row>
    <row r="89" spans="1:12" s="53" customFormat="1" ht="15" customHeight="1" x14ac:dyDescent="0.2">
      <c r="A89" s="93">
        <f t="shared" si="1"/>
        <v>84</v>
      </c>
      <c r="B89" s="51" t="s">
        <v>555</v>
      </c>
      <c r="C89" s="49" t="s">
        <v>556</v>
      </c>
      <c r="D89" s="70">
        <v>19288989000109</v>
      </c>
      <c r="E89" s="52" t="s">
        <v>11</v>
      </c>
      <c r="F89" s="51" t="s">
        <v>560</v>
      </c>
      <c r="G89" s="52">
        <v>43158</v>
      </c>
      <c r="H89" s="49" t="s">
        <v>636</v>
      </c>
      <c r="I89" s="108" t="s">
        <v>420</v>
      </c>
      <c r="J89" s="57" t="str">
        <f>VLOOKUP(C89,'[1]INC. TRIB. 2018'!$B$3:$B$123,1,0)</f>
        <v>00000003966241</v>
      </c>
      <c r="K89" s="108"/>
      <c r="L89" s="94"/>
    </row>
    <row r="90" spans="1:12" s="53" customFormat="1" ht="15" customHeight="1" x14ac:dyDescent="0.2">
      <c r="A90" s="93">
        <f t="shared" si="1"/>
        <v>85</v>
      </c>
      <c r="B90" s="51" t="s">
        <v>555</v>
      </c>
      <c r="C90" s="49" t="s">
        <v>693</v>
      </c>
      <c r="D90" s="70">
        <v>19288989000290</v>
      </c>
      <c r="E90" s="52" t="s">
        <v>11</v>
      </c>
      <c r="F90" s="51" t="s">
        <v>694</v>
      </c>
      <c r="G90" s="52">
        <v>44103</v>
      </c>
      <c r="H90" s="49" t="s">
        <v>635</v>
      </c>
      <c r="I90" s="108"/>
      <c r="J90" s="57"/>
      <c r="K90" s="108"/>
      <c r="L90" s="94"/>
    </row>
    <row r="91" spans="1:12" s="53" customFormat="1" ht="15" customHeight="1" x14ac:dyDescent="0.2">
      <c r="A91" s="93">
        <f t="shared" si="1"/>
        <v>86</v>
      </c>
      <c r="B91" s="51" t="s">
        <v>256</v>
      </c>
      <c r="C91" s="49" t="s">
        <v>257</v>
      </c>
      <c r="D91" s="70">
        <v>15442509000161</v>
      </c>
      <c r="E91" s="52" t="s">
        <v>8</v>
      </c>
      <c r="F91" s="51" t="s">
        <v>258</v>
      </c>
      <c r="G91" s="52">
        <v>41255</v>
      </c>
      <c r="H91" s="49" t="s">
        <v>635</v>
      </c>
      <c r="I91" s="108" t="s">
        <v>420</v>
      </c>
      <c r="J91" s="57" t="str">
        <f>VLOOKUP(C91,'[1]INC. TRIB. 2018'!$B$3:$B$123,1,0)</f>
        <v>00000003575314</v>
      </c>
      <c r="K91" s="108"/>
      <c r="L91" s="94"/>
    </row>
    <row r="92" spans="1:12" s="61" customFormat="1" ht="15" customHeight="1" x14ac:dyDescent="0.2">
      <c r="A92" s="93">
        <f t="shared" si="1"/>
        <v>87</v>
      </c>
      <c r="B92" s="51" t="s">
        <v>440</v>
      </c>
      <c r="C92" s="49" t="s">
        <v>441</v>
      </c>
      <c r="D92" s="70">
        <v>97493373000850</v>
      </c>
      <c r="E92" s="52" t="s">
        <v>8</v>
      </c>
      <c r="F92" s="51" t="s">
        <v>442</v>
      </c>
      <c r="G92" s="52">
        <v>42599</v>
      </c>
      <c r="H92" s="49" t="s">
        <v>635</v>
      </c>
      <c r="I92" s="108" t="s">
        <v>420</v>
      </c>
      <c r="J92" s="57" t="str">
        <f>VLOOKUP(C92,'[1]INC. TRIB. 2018'!$B$3:$B$123,1,0)</f>
        <v>00000004208986</v>
      </c>
      <c r="K92" s="108"/>
      <c r="L92" s="94"/>
    </row>
    <row r="93" spans="1:12" s="53" customFormat="1" ht="15" customHeight="1" x14ac:dyDescent="0.2">
      <c r="A93" s="93">
        <f t="shared" si="1"/>
        <v>88</v>
      </c>
      <c r="B93" s="51" t="s">
        <v>773</v>
      </c>
      <c r="C93" s="49" t="s">
        <v>774</v>
      </c>
      <c r="D93" s="70">
        <v>31561851000137</v>
      </c>
      <c r="E93" s="52" t="s">
        <v>11</v>
      </c>
      <c r="F93" s="51" t="s">
        <v>775</v>
      </c>
      <c r="G93" s="52">
        <v>44369</v>
      </c>
      <c r="H93" s="49" t="s">
        <v>635</v>
      </c>
      <c r="I93" s="117"/>
      <c r="J93" s="69"/>
      <c r="K93" s="121"/>
      <c r="L93" s="98"/>
    </row>
    <row r="94" spans="1:12" s="53" customFormat="1" ht="15" customHeight="1" x14ac:dyDescent="0.2">
      <c r="A94" s="93">
        <f t="shared" si="1"/>
        <v>89</v>
      </c>
      <c r="B94" s="51" t="s">
        <v>789</v>
      </c>
      <c r="C94" s="49" t="s">
        <v>485</v>
      </c>
      <c r="D94" s="70">
        <v>3853896005370</v>
      </c>
      <c r="E94" s="52" t="s">
        <v>11</v>
      </c>
      <c r="F94" s="51" t="s">
        <v>416</v>
      </c>
      <c r="G94" s="52">
        <v>39686</v>
      </c>
      <c r="H94" s="49" t="s">
        <v>635</v>
      </c>
      <c r="I94" s="97" t="s">
        <v>772</v>
      </c>
      <c r="J94" s="57" t="str">
        <f>VLOOKUP(C94,'[1]INC. TRIB. 2018'!$B$3:$B$123,1,0)</f>
        <v>00000004693043</v>
      </c>
      <c r="K94" s="97" t="s">
        <v>742</v>
      </c>
      <c r="L94" s="96">
        <v>43279</v>
      </c>
    </row>
    <row r="95" spans="1:12" s="60" customFormat="1" ht="15" customHeight="1" x14ac:dyDescent="0.2">
      <c r="A95" s="93">
        <f t="shared" si="1"/>
        <v>90</v>
      </c>
      <c r="B95" s="51" t="s">
        <v>655</v>
      </c>
      <c r="C95" s="49" t="s">
        <v>656</v>
      </c>
      <c r="D95" s="70">
        <v>9315566000187</v>
      </c>
      <c r="E95" s="52" t="s">
        <v>11</v>
      </c>
      <c r="F95" s="51" t="s">
        <v>659</v>
      </c>
      <c r="G95" s="52">
        <v>43727</v>
      </c>
      <c r="H95" s="49" t="s">
        <v>636</v>
      </c>
      <c r="I95" s="108"/>
      <c r="J95" s="57"/>
      <c r="K95" s="97"/>
      <c r="L95" s="94"/>
    </row>
    <row r="96" spans="1:12" s="53" customFormat="1" ht="15" customHeight="1" x14ac:dyDescent="0.2">
      <c r="A96" s="93">
        <f t="shared" si="1"/>
        <v>91</v>
      </c>
      <c r="B96" s="51" t="s">
        <v>266</v>
      </c>
      <c r="C96" s="49" t="s">
        <v>267</v>
      </c>
      <c r="D96" s="70">
        <v>15057397000125</v>
      </c>
      <c r="E96" s="52" t="s">
        <v>11</v>
      </c>
      <c r="F96" s="51" t="s">
        <v>827</v>
      </c>
      <c r="G96" s="52">
        <v>44708</v>
      </c>
      <c r="H96" s="49" t="s">
        <v>636</v>
      </c>
      <c r="I96" s="108"/>
      <c r="J96" s="57"/>
      <c r="K96" s="97"/>
      <c r="L96" s="94"/>
    </row>
    <row r="97" spans="1:12" s="53" customFormat="1" ht="15" customHeight="1" x14ac:dyDescent="0.2">
      <c r="A97" s="93">
        <f t="shared" si="1"/>
        <v>92</v>
      </c>
      <c r="B97" s="51" t="s">
        <v>805</v>
      </c>
      <c r="C97" s="49" t="s">
        <v>806</v>
      </c>
      <c r="D97" s="70">
        <v>7229824000187</v>
      </c>
      <c r="E97" s="52" t="s">
        <v>11</v>
      </c>
      <c r="F97" s="51" t="s">
        <v>807</v>
      </c>
      <c r="G97" s="52">
        <v>44641</v>
      </c>
      <c r="H97" s="49" t="s">
        <v>636</v>
      </c>
      <c r="I97" s="108"/>
      <c r="J97" s="57"/>
      <c r="K97" s="97"/>
      <c r="L97" s="94"/>
    </row>
    <row r="98" spans="1:12" s="53" customFormat="1" ht="15" customHeight="1" x14ac:dyDescent="0.2">
      <c r="A98" s="93">
        <f t="shared" si="1"/>
        <v>93</v>
      </c>
      <c r="B98" s="51" t="s">
        <v>273</v>
      </c>
      <c r="C98" s="49" t="s">
        <v>274</v>
      </c>
      <c r="D98" s="70">
        <v>25248287000102</v>
      </c>
      <c r="E98" s="52" t="s">
        <v>11</v>
      </c>
      <c r="F98" s="51" t="s">
        <v>275</v>
      </c>
      <c r="G98" s="52">
        <v>39944</v>
      </c>
      <c r="H98" s="49" t="s">
        <v>635</v>
      </c>
      <c r="I98" s="97" t="s">
        <v>611</v>
      </c>
      <c r="J98" s="57" t="str">
        <f>VLOOKUP(C98,'[1]INC. TRIB. 2018'!$B$3:$B$123,1,0)</f>
        <v>00000001486021</v>
      </c>
      <c r="K98" s="97" t="s">
        <v>612</v>
      </c>
      <c r="L98" s="96">
        <v>43605</v>
      </c>
    </row>
    <row r="99" spans="1:12" s="53" customFormat="1" ht="15" customHeight="1" x14ac:dyDescent="0.2">
      <c r="A99" s="93">
        <f t="shared" si="1"/>
        <v>94</v>
      </c>
      <c r="B99" s="51" t="s">
        <v>510</v>
      </c>
      <c r="C99" s="49" t="s">
        <v>511</v>
      </c>
      <c r="D99" s="70">
        <v>67620377007470</v>
      </c>
      <c r="E99" s="52" t="s">
        <v>8</v>
      </c>
      <c r="F99" s="51" t="s">
        <v>417</v>
      </c>
      <c r="G99" s="52">
        <v>39350</v>
      </c>
      <c r="H99" s="49" t="s">
        <v>635</v>
      </c>
      <c r="I99" s="97" t="s">
        <v>771</v>
      </c>
      <c r="J99" s="57" t="str">
        <f>VLOOKUP(C99,'[1]INC. TRIB. 2018'!$B$3:$B$123,1,0)</f>
        <v>00000004847636</v>
      </c>
      <c r="K99" s="97" t="s">
        <v>743</v>
      </c>
      <c r="L99" s="96">
        <v>42943</v>
      </c>
    </row>
    <row r="100" spans="1:12" s="60" customFormat="1" ht="15" customHeight="1" x14ac:dyDescent="0.2">
      <c r="A100" s="93">
        <f t="shared" si="1"/>
        <v>95</v>
      </c>
      <c r="B100" s="51" t="s">
        <v>840</v>
      </c>
      <c r="C100" s="49" t="s">
        <v>841</v>
      </c>
      <c r="D100" s="70">
        <v>7638256000178</v>
      </c>
      <c r="E100" s="52" t="s">
        <v>11</v>
      </c>
      <c r="F100" s="51" t="s">
        <v>842</v>
      </c>
      <c r="G100" s="52">
        <v>44538</v>
      </c>
      <c r="H100" s="49" t="s">
        <v>636</v>
      </c>
      <c r="I100" s="97"/>
      <c r="J100" s="57"/>
      <c r="K100" s="97"/>
      <c r="L100" s="96"/>
    </row>
    <row r="101" spans="1:12" s="53" customFormat="1" ht="15" customHeight="1" x14ac:dyDescent="0.2">
      <c r="A101" s="93">
        <f t="shared" si="1"/>
        <v>96</v>
      </c>
      <c r="B101" s="51" t="s">
        <v>652</v>
      </c>
      <c r="C101" s="49" t="s">
        <v>599</v>
      </c>
      <c r="D101" s="70">
        <v>3680934000100</v>
      </c>
      <c r="E101" s="52" t="s">
        <v>11</v>
      </c>
      <c r="F101" s="51" t="s">
        <v>283</v>
      </c>
      <c r="G101" s="52">
        <v>39350</v>
      </c>
      <c r="H101" s="49">
        <v>75</v>
      </c>
      <c r="I101" s="97" t="s">
        <v>611</v>
      </c>
      <c r="J101" s="57" t="str">
        <f>VLOOKUP(C101,'[1]INC. TRIB. 2018'!$B$3:$B$123,1,0)</f>
        <v>00000000550736</v>
      </c>
      <c r="K101" s="97" t="s">
        <v>719</v>
      </c>
      <c r="L101" s="96">
        <v>42943</v>
      </c>
    </row>
    <row r="102" spans="1:12" s="53" customFormat="1" ht="15" customHeight="1" x14ac:dyDescent="0.2">
      <c r="A102" s="93">
        <f t="shared" si="1"/>
        <v>97</v>
      </c>
      <c r="B102" s="51" t="s">
        <v>894</v>
      </c>
      <c r="C102" s="49" t="s">
        <v>390</v>
      </c>
      <c r="D102" s="70">
        <v>22683211000109</v>
      </c>
      <c r="E102" s="52" t="s">
        <v>8</v>
      </c>
      <c r="F102" s="51" t="s">
        <v>391</v>
      </c>
      <c r="G102" s="52">
        <v>42450</v>
      </c>
      <c r="H102" s="49" t="s">
        <v>635</v>
      </c>
      <c r="I102" s="118" t="s">
        <v>420</v>
      </c>
      <c r="J102" s="57" t="str">
        <f>VLOOKUP(C102,'[1]INC. TRIB. 2018'!$B$3:$B$123,1,0)</f>
        <v>00000004341783</v>
      </c>
      <c r="K102" s="108"/>
      <c r="L102" s="94"/>
    </row>
    <row r="103" spans="1:12" s="53" customFormat="1" ht="15" customHeight="1" x14ac:dyDescent="0.2">
      <c r="A103" s="93">
        <f t="shared" si="1"/>
        <v>98</v>
      </c>
      <c r="B103" s="51" t="s">
        <v>793</v>
      </c>
      <c r="C103" s="49" t="s">
        <v>794</v>
      </c>
      <c r="D103" s="70">
        <v>22683211000290</v>
      </c>
      <c r="E103" s="52" t="s">
        <v>8</v>
      </c>
      <c r="F103" s="51" t="s">
        <v>795</v>
      </c>
      <c r="G103" s="52">
        <v>44488</v>
      </c>
      <c r="H103" s="49" t="s">
        <v>633</v>
      </c>
      <c r="I103" s="118"/>
      <c r="J103" s="57"/>
      <c r="K103" s="108"/>
      <c r="L103" s="94"/>
    </row>
    <row r="104" spans="1:12" s="53" customFormat="1" ht="15" customHeight="1" x14ac:dyDescent="0.2">
      <c r="A104" s="93">
        <f t="shared" si="1"/>
        <v>99</v>
      </c>
      <c r="B104" s="51" t="s">
        <v>843</v>
      </c>
      <c r="C104" s="49" t="s">
        <v>844</v>
      </c>
      <c r="D104" s="70">
        <v>37335749000108</v>
      </c>
      <c r="E104" s="52" t="s">
        <v>8</v>
      </c>
      <c r="F104" s="51" t="s">
        <v>845</v>
      </c>
      <c r="G104" s="52">
        <v>44824</v>
      </c>
      <c r="H104" s="49" t="s">
        <v>636</v>
      </c>
      <c r="I104" s="118"/>
      <c r="J104" s="57"/>
      <c r="K104" s="108"/>
      <c r="L104" s="94"/>
    </row>
    <row r="105" spans="1:12" s="53" customFormat="1" ht="15" customHeight="1" x14ac:dyDescent="0.2">
      <c r="A105" s="93">
        <f t="shared" si="1"/>
        <v>100</v>
      </c>
      <c r="B105" s="51" t="s">
        <v>289</v>
      </c>
      <c r="C105" s="49" t="s">
        <v>290</v>
      </c>
      <c r="D105" s="70">
        <v>6131872000175</v>
      </c>
      <c r="E105" s="52" t="s">
        <v>8</v>
      </c>
      <c r="F105" s="51" t="s">
        <v>291</v>
      </c>
      <c r="G105" s="52">
        <v>39350</v>
      </c>
      <c r="H105" s="49" t="s">
        <v>635</v>
      </c>
      <c r="I105" s="97" t="s">
        <v>611</v>
      </c>
      <c r="J105" s="57" t="str">
        <f>VLOOKUP(C105,'[1]INC. TRIB. 2018'!$B$3:$B$123,1,0)</f>
        <v xml:space="preserve">00000001245881 </v>
      </c>
      <c r="K105" s="97" t="s">
        <v>744</v>
      </c>
      <c r="L105" s="96">
        <v>42943</v>
      </c>
    </row>
    <row r="106" spans="1:12" s="53" customFormat="1" ht="15" customHeight="1" x14ac:dyDescent="0.2">
      <c r="A106" s="93">
        <f t="shared" si="1"/>
        <v>101</v>
      </c>
      <c r="B106" s="51" t="s">
        <v>703</v>
      </c>
      <c r="C106" s="49" t="s">
        <v>705</v>
      </c>
      <c r="D106" s="70">
        <v>3601526200258</v>
      </c>
      <c r="E106" s="52" t="s">
        <v>8</v>
      </c>
      <c r="F106" s="51" t="s">
        <v>704</v>
      </c>
      <c r="G106" s="52">
        <v>44194</v>
      </c>
      <c r="H106" s="49" t="s">
        <v>635</v>
      </c>
      <c r="I106" s="108"/>
      <c r="J106" s="57"/>
      <c r="K106" s="108"/>
      <c r="L106" s="94"/>
    </row>
    <row r="107" spans="1:12" s="53" customFormat="1" ht="15" customHeight="1" x14ac:dyDescent="0.2">
      <c r="A107" s="93">
        <f t="shared" si="1"/>
        <v>102</v>
      </c>
      <c r="B107" s="51" t="s">
        <v>451</v>
      </c>
      <c r="C107" s="49" t="s">
        <v>452</v>
      </c>
      <c r="D107" s="70">
        <v>3114735000134</v>
      </c>
      <c r="E107" s="52" t="s">
        <v>8</v>
      </c>
      <c r="F107" s="51" t="s">
        <v>453</v>
      </c>
      <c r="G107" s="52">
        <v>42727</v>
      </c>
      <c r="H107" s="49" t="s">
        <v>636</v>
      </c>
      <c r="I107" s="108"/>
      <c r="J107" s="57" t="str">
        <f>VLOOKUP(C107,'[1]INC. TRIB. 2018'!$B$3:$B$123,1,0)</f>
        <v>00000000570371</v>
      </c>
      <c r="K107" s="108"/>
      <c r="L107" s="94"/>
    </row>
    <row r="108" spans="1:12" s="53" customFormat="1" ht="15" customHeight="1" x14ac:dyDescent="0.2">
      <c r="A108" s="93">
        <f t="shared" si="1"/>
        <v>103</v>
      </c>
      <c r="B108" s="51" t="s">
        <v>298</v>
      </c>
      <c r="C108" s="49" t="s">
        <v>299</v>
      </c>
      <c r="D108" s="70">
        <v>13397843000115</v>
      </c>
      <c r="E108" s="52" t="s">
        <v>8</v>
      </c>
      <c r="F108" s="51" t="s">
        <v>300</v>
      </c>
      <c r="G108" s="52">
        <v>41796</v>
      </c>
      <c r="H108" s="49" t="s">
        <v>635</v>
      </c>
      <c r="I108" s="108" t="s">
        <v>420</v>
      </c>
      <c r="J108" s="57" t="str">
        <f>VLOOKUP(C108,'[1]INC. TRIB. 2018'!$B$3:$B$123,1,0)</f>
        <v>00000003323994</v>
      </c>
      <c r="K108" s="108"/>
      <c r="L108" s="94"/>
    </row>
    <row r="109" spans="1:12" s="53" customFormat="1" ht="15" customHeight="1" x14ac:dyDescent="0.2">
      <c r="A109" s="93">
        <f t="shared" si="1"/>
        <v>104</v>
      </c>
      <c r="B109" s="51" t="s">
        <v>427</v>
      </c>
      <c r="C109" s="49" t="s">
        <v>428</v>
      </c>
      <c r="D109" s="70">
        <v>20630021000106</v>
      </c>
      <c r="E109" s="52" t="s">
        <v>8</v>
      </c>
      <c r="F109" s="51" t="s">
        <v>429</v>
      </c>
      <c r="G109" s="52" t="s">
        <v>430</v>
      </c>
      <c r="H109" s="49" t="s">
        <v>635</v>
      </c>
      <c r="I109" s="95" t="s">
        <v>420</v>
      </c>
      <c r="J109" s="57" t="str">
        <f>VLOOKUP(C109,'[1]INC. TRIB. 2018'!$B$3:$B$123,1,0)</f>
        <v>00000004125860</v>
      </c>
      <c r="K109" s="108"/>
      <c r="L109" s="94"/>
    </row>
    <row r="110" spans="1:12" s="53" customFormat="1" ht="15" customHeight="1" x14ac:dyDescent="0.2">
      <c r="A110" s="93">
        <f t="shared" si="1"/>
        <v>105</v>
      </c>
      <c r="B110" s="51" t="s">
        <v>304</v>
      </c>
      <c r="C110" s="49" t="s">
        <v>305</v>
      </c>
      <c r="D110" s="70">
        <v>9264950000106</v>
      </c>
      <c r="E110" s="52" t="s">
        <v>8</v>
      </c>
      <c r="F110" s="51" t="s">
        <v>306</v>
      </c>
      <c r="G110" s="52">
        <v>39601</v>
      </c>
      <c r="H110" s="49" t="s">
        <v>635</v>
      </c>
      <c r="I110" s="97" t="s">
        <v>611</v>
      </c>
      <c r="J110" s="57" t="str">
        <f>VLOOKUP(C110,'[1]INC. TRIB. 2018'!$B$3:$B$123,1,0)</f>
        <v>00000001705946</v>
      </c>
      <c r="K110" s="97" t="s">
        <v>745</v>
      </c>
      <c r="L110" s="96">
        <v>43279</v>
      </c>
    </row>
    <row r="111" spans="1:12" s="53" customFormat="1" ht="15" customHeight="1" x14ac:dyDescent="0.2">
      <c r="A111" s="93">
        <f t="shared" si="1"/>
        <v>106</v>
      </c>
      <c r="B111" s="51" t="s">
        <v>308</v>
      </c>
      <c r="C111" s="49" t="s">
        <v>601</v>
      </c>
      <c r="D111" s="70">
        <v>2166947000100</v>
      </c>
      <c r="E111" s="52" t="s">
        <v>11</v>
      </c>
      <c r="F111" s="51" t="s">
        <v>309</v>
      </c>
      <c r="G111" s="52">
        <v>39350</v>
      </c>
      <c r="H111" s="49">
        <v>85</v>
      </c>
      <c r="I111" s="97" t="s">
        <v>611</v>
      </c>
      <c r="J111" s="57" t="str">
        <f>VLOOKUP(C111,'[1]INC. TRIB. 2018'!$B$3:$B$123,1,0)</f>
        <v>00000000508594</v>
      </c>
      <c r="K111" s="97" t="s">
        <v>746</v>
      </c>
      <c r="L111" s="96">
        <v>42943</v>
      </c>
    </row>
    <row r="112" spans="1:12" s="53" customFormat="1" ht="15" customHeight="1" x14ac:dyDescent="0.2">
      <c r="A112" s="93">
        <f t="shared" si="1"/>
        <v>107</v>
      </c>
      <c r="B112" t="s">
        <v>875</v>
      </c>
      <c r="C112" s="49" t="s">
        <v>876</v>
      </c>
      <c r="D112" s="70">
        <v>35089530000132</v>
      </c>
      <c r="E112" s="52" t="s">
        <v>11</v>
      </c>
      <c r="F112" s="51" t="s">
        <v>877</v>
      </c>
      <c r="G112" s="52">
        <v>45019</v>
      </c>
      <c r="H112" s="49" t="s">
        <v>636</v>
      </c>
      <c r="I112" s="97"/>
      <c r="J112" s="57"/>
      <c r="K112" s="97"/>
      <c r="L112" s="96"/>
    </row>
    <row r="113" spans="1:12" s="53" customFormat="1" ht="15" customHeight="1" x14ac:dyDescent="0.2">
      <c r="A113" s="93">
        <f t="shared" si="1"/>
        <v>108</v>
      </c>
      <c r="B113" s="51" t="s">
        <v>695</v>
      </c>
      <c r="C113" s="49" t="s">
        <v>696</v>
      </c>
      <c r="D113" s="70">
        <v>33174609000136</v>
      </c>
      <c r="E113" s="52" t="s">
        <v>8</v>
      </c>
      <c r="F113" s="51" t="s">
        <v>697</v>
      </c>
      <c r="G113" s="52">
        <v>44103</v>
      </c>
      <c r="H113" s="49" t="s">
        <v>635</v>
      </c>
      <c r="I113" s="108"/>
      <c r="J113" s="57"/>
      <c r="K113" s="108"/>
      <c r="L113" s="94"/>
    </row>
    <row r="114" spans="1:12" s="53" customFormat="1" ht="15" customHeight="1" x14ac:dyDescent="0.2">
      <c r="A114" s="93">
        <f t="shared" si="1"/>
        <v>109</v>
      </c>
      <c r="B114" s="51" t="s">
        <v>316</v>
      </c>
      <c r="C114" s="49" t="s">
        <v>317</v>
      </c>
      <c r="D114" s="70">
        <v>7330773000266</v>
      </c>
      <c r="E114" s="52" t="s">
        <v>8</v>
      </c>
      <c r="F114" s="51" t="s">
        <v>318</v>
      </c>
      <c r="G114" s="52" t="s">
        <v>319</v>
      </c>
      <c r="H114" s="49" t="s">
        <v>636</v>
      </c>
      <c r="I114" s="108" t="s">
        <v>420</v>
      </c>
      <c r="J114" s="57" t="str">
        <f>VLOOKUP(C114,'[1]INC. TRIB. 2018'!$B$3:$B$123,1,0)</f>
        <v>00000004137981</v>
      </c>
      <c r="K114" s="108"/>
      <c r="L114" s="94"/>
    </row>
    <row r="115" spans="1:12" s="53" customFormat="1" ht="15" customHeight="1" x14ac:dyDescent="0.2">
      <c r="A115" s="93">
        <f t="shared" si="1"/>
        <v>110</v>
      </c>
      <c r="B115" s="51" t="s">
        <v>507</v>
      </c>
      <c r="C115" s="49" t="s">
        <v>508</v>
      </c>
      <c r="D115" s="70">
        <v>27015236000158</v>
      </c>
      <c r="E115" s="52" t="s">
        <v>8</v>
      </c>
      <c r="F115" s="51" t="s">
        <v>509</v>
      </c>
      <c r="G115" s="52">
        <v>42943</v>
      </c>
      <c r="H115" s="49" t="s">
        <v>636</v>
      </c>
      <c r="I115" s="108"/>
      <c r="J115" s="57" t="str">
        <f>VLOOKUP(C115,'[1]INC. TRIB. 2018'!$B$3:$B$123,1,0)</f>
        <v>00000004727380</v>
      </c>
      <c r="K115" s="108"/>
      <c r="L115" s="94"/>
    </row>
    <row r="116" spans="1:12" s="53" customFormat="1" ht="15" customHeight="1" x14ac:dyDescent="0.2">
      <c r="A116" s="93">
        <f t="shared" si="1"/>
        <v>111</v>
      </c>
      <c r="B116" s="51" t="s">
        <v>657</v>
      </c>
      <c r="C116" s="49" t="s">
        <v>658</v>
      </c>
      <c r="D116" s="70">
        <v>29084487000110</v>
      </c>
      <c r="E116" s="52" t="s">
        <v>8</v>
      </c>
      <c r="F116" s="51" t="s">
        <v>660</v>
      </c>
      <c r="G116" s="52">
        <v>43727</v>
      </c>
      <c r="H116" s="49" t="s">
        <v>636</v>
      </c>
      <c r="I116" s="108"/>
      <c r="J116" s="57"/>
      <c r="K116" s="108"/>
      <c r="L116" s="94"/>
    </row>
    <row r="117" spans="1:12" s="53" customFormat="1" ht="15" customHeight="1" x14ac:dyDescent="0.2">
      <c r="A117" s="93">
        <f t="shared" si="1"/>
        <v>112</v>
      </c>
      <c r="B117" s="51" t="s">
        <v>437</v>
      </c>
      <c r="C117" s="49" t="s">
        <v>438</v>
      </c>
      <c r="D117" s="70">
        <v>5135667000115</v>
      </c>
      <c r="E117" s="52" t="s">
        <v>8</v>
      </c>
      <c r="F117" s="51" t="s">
        <v>439</v>
      </c>
      <c r="G117" s="52">
        <v>42599</v>
      </c>
      <c r="H117" s="49" t="s">
        <v>635</v>
      </c>
      <c r="I117" s="108" t="s">
        <v>420</v>
      </c>
      <c r="J117" s="57" t="str">
        <f>VLOOKUP(C117,'[1]INC. TRIB. 2018'!$B$3:$B$123,1,0)</f>
        <v>00000003202747</v>
      </c>
      <c r="K117" s="108"/>
      <c r="L117" s="94"/>
    </row>
    <row r="118" spans="1:12" s="53" customFormat="1" ht="15" customHeight="1" x14ac:dyDescent="0.2">
      <c r="A118" s="93">
        <f t="shared" si="1"/>
        <v>113</v>
      </c>
      <c r="B118" s="51" t="s">
        <v>326</v>
      </c>
      <c r="C118" s="49" t="s">
        <v>327</v>
      </c>
      <c r="D118" s="70">
        <v>63766265000115</v>
      </c>
      <c r="E118" s="52" t="s">
        <v>11</v>
      </c>
      <c r="F118" s="51" t="s">
        <v>328</v>
      </c>
      <c r="G118" s="52">
        <v>40822</v>
      </c>
      <c r="H118" s="49" t="s">
        <v>636</v>
      </c>
      <c r="I118" s="108" t="s">
        <v>611</v>
      </c>
      <c r="J118" s="57" t="str">
        <f>VLOOKUP(C118,'[1]INC. TRIB. 2018'!$B$3:$B$123,1,0)</f>
        <v>00000000374211</v>
      </c>
      <c r="K118" s="97" t="s">
        <v>796</v>
      </c>
      <c r="L118" s="94"/>
    </row>
    <row r="119" spans="1:12" s="53" customFormat="1" ht="15" customHeight="1" x14ac:dyDescent="0.2">
      <c r="A119" s="93">
        <f t="shared" si="1"/>
        <v>114</v>
      </c>
      <c r="B119" s="51" t="s">
        <v>821</v>
      </c>
      <c r="C119" s="49" t="s">
        <v>822</v>
      </c>
      <c r="D119" s="70">
        <v>5756101000372</v>
      </c>
      <c r="E119" s="52" t="s">
        <v>8</v>
      </c>
      <c r="F119" s="51" t="s">
        <v>823</v>
      </c>
      <c r="G119" s="52">
        <v>44708</v>
      </c>
      <c r="H119" s="49" t="s">
        <v>636</v>
      </c>
      <c r="I119" s="108"/>
      <c r="J119" s="57"/>
      <c r="K119" s="97"/>
      <c r="L119" s="94"/>
    </row>
    <row r="120" spans="1:12" s="53" customFormat="1" ht="15" customHeight="1" x14ac:dyDescent="0.2">
      <c r="A120" s="93">
        <f t="shared" si="1"/>
        <v>115</v>
      </c>
      <c r="B120" s="51" t="s">
        <v>329</v>
      </c>
      <c r="C120" s="49" t="s">
        <v>330</v>
      </c>
      <c r="D120" s="70">
        <v>84718741000100</v>
      </c>
      <c r="E120" s="52" t="s">
        <v>11</v>
      </c>
      <c r="F120" s="51" t="s">
        <v>331</v>
      </c>
      <c r="G120" s="52">
        <v>39350</v>
      </c>
      <c r="H120" s="49" t="s">
        <v>635</v>
      </c>
      <c r="I120" s="97" t="s">
        <v>611</v>
      </c>
      <c r="J120" s="57" t="str">
        <f>VLOOKUP(C120,'[1]INC. TRIB. 2018'!$B$3:$B$123,1,0)</f>
        <v>00000000487228</v>
      </c>
      <c r="K120" s="97" t="s">
        <v>748</v>
      </c>
      <c r="L120" s="96">
        <v>42943</v>
      </c>
    </row>
    <row r="121" spans="1:12" s="53" customFormat="1" ht="15" customHeight="1" x14ac:dyDescent="0.2">
      <c r="A121" s="93">
        <f t="shared" si="1"/>
        <v>116</v>
      </c>
      <c r="B121" s="51" t="s">
        <v>329</v>
      </c>
      <c r="C121" s="49" t="s">
        <v>603</v>
      </c>
      <c r="D121" s="70">
        <v>84718741000283</v>
      </c>
      <c r="E121" s="52" t="s">
        <v>11</v>
      </c>
      <c r="F121" s="51" t="s">
        <v>332</v>
      </c>
      <c r="G121" s="52">
        <v>39350</v>
      </c>
      <c r="H121" s="49">
        <v>85</v>
      </c>
      <c r="I121" s="97" t="s">
        <v>611</v>
      </c>
      <c r="J121" s="57" t="str">
        <f>VLOOKUP(C121,'[1]INC. TRIB. 2018'!$B$3:$B$123,1,0)</f>
        <v>00000001122894</v>
      </c>
      <c r="K121" s="97" t="s">
        <v>747</v>
      </c>
      <c r="L121" s="96">
        <v>42943</v>
      </c>
    </row>
    <row r="122" spans="1:12" s="53" customFormat="1" ht="15" customHeight="1" x14ac:dyDescent="0.2">
      <c r="A122" s="93">
        <f t="shared" si="1"/>
        <v>117</v>
      </c>
      <c r="B122" s="51" t="s">
        <v>698</v>
      </c>
      <c r="C122" s="49" t="s">
        <v>679</v>
      </c>
      <c r="D122" s="70">
        <v>34984334000169</v>
      </c>
      <c r="E122" s="52" t="s">
        <v>8</v>
      </c>
      <c r="F122" s="51" t="s">
        <v>680</v>
      </c>
      <c r="G122" s="52">
        <v>44035</v>
      </c>
      <c r="H122" s="49" t="s">
        <v>635</v>
      </c>
      <c r="I122" s="108" t="s">
        <v>420</v>
      </c>
      <c r="J122" s="57" t="str">
        <f>VLOOKUP('RELAÇÃO DE INC CANCELADOS'!B107,'[1]INC. TRIB. 2018'!$B$3:$B$123,1,0)</f>
        <v>00000004271696</v>
      </c>
      <c r="K122" s="108" t="s">
        <v>779</v>
      </c>
      <c r="L122" s="94"/>
    </row>
    <row r="123" spans="1:12" s="60" customFormat="1" ht="15" customHeight="1" x14ac:dyDescent="0.2">
      <c r="A123" s="93">
        <f t="shared" si="1"/>
        <v>118</v>
      </c>
      <c r="B123" s="51" t="s">
        <v>643</v>
      </c>
      <c r="C123" s="49" t="s">
        <v>333</v>
      </c>
      <c r="D123" s="70">
        <v>15857873000192</v>
      </c>
      <c r="E123" s="52" t="s">
        <v>11</v>
      </c>
      <c r="F123" s="51" t="s">
        <v>334</v>
      </c>
      <c r="G123" s="52">
        <v>39350</v>
      </c>
      <c r="H123" s="49" t="s">
        <v>636</v>
      </c>
      <c r="I123" s="97" t="s">
        <v>611</v>
      </c>
      <c r="J123" s="57" t="str">
        <f>VLOOKUP(C123,'[1]INC. TRIB. 2018'!$B$3:$B$123,1,0)</f>
        <v>00000000163945</v>
      </c>
      <c r="K123" s="97" t="s">
        <v>749</v>
      </c>
      <c r="L123" s="96">
        <v>42943</v>
      </c>
    </row>
    <row r="124" spans="1:12" s="60" customFormat="1" ht="15" customHeight="1" x14ac:dyDescent="0.2">
      <c r="A124" s="93">
        <f t="shared" si="1"/>
        <v>119</v>
      </c>
      <c r="B124" s="51" t="s">
        <v>335</v>
      </c>
      <c r="C124" s="49" t="s">
        <v>336</v>
      </c>
      <c r="D124" s="70">
        <v>63773253000380</v>
      </c>
      <c r="E124" s="52" t="s">
        <v>8</v>
      </c>
      <c r="F124" s="51" t="s">
        <v>337</v>
      </c>
      <c r="G124" s="52" t="s">
        <v>269</v>
      </c>
      <c r="H124" s="49" t="s">
        <v>637</v>
      </c>
      <c r="I124" s="108" t="s">
        <v>420</v>
      </c>
      <c r="J124" s="57" t="str">
        <f>VLOOKUP(C124,'[1]INC. TRIB. 2018'!$B$3:$B$123,1,0)</f>
        <v>00000003428729</v>
      </c>
      <c r="K124" s="108"/>
      <c r="L124" s="94"/>
    </row>
    <row r="125" spans="1:12" s="60" customFormat="1" ht="15" customHeight="1" x14ac:dyDescent="0.2">
      <c r="A125" s="93">
        <f t="shared" si="1"/>
        <v>120</v>
      </c>
      <c r="B125" s="167" t="s">
        <v>864</v>
      </c>
      <c r="C125" s="49" t="s">
        <v>865</v>
      </c>
      <c r="D125" s="70">
        <v>10532123000399</v>
      </c>
      <c r="E125" s="52" t="s">
        <v>8</v>
      </c>
      <c r="F125" s="51" t="s">
        <v>866</v>
      </c>
      <c r="G125" s="52">
        <v>44921</v>
      </c>
      <c r="H125" s="49" t="s">
        <v>633</v>
      </c>
      <c r="I125" s="108"/>
      <c r="J125" s="57"/>
      <c r="K125" s="108"/>
      <c r="L125" s="94"/>
    </row>
    <row r="126" spans="1:12" s="53" customFormat="1" ht="15" customHeight="1" x14ac:dyDescent="0.2">
      <c r="A126" s="93">
        <f t="shared" si="1"/>
        <v>121</v>
      </c>
      <c r="B126" s="51" t="s">
        <v>808</v>
      </c>
      <c r="C126" s="49" t="s">
        <v>809</v>
      </c>
      <c r="D126" s="70">
        <v>42813489000160</v>
      </c>
      <c r="E126" s="52" t="s">
        <v>8</v>
      </c>
      <c r="F126" s="51" t="s">
        <v>810</v>
      </c>
      <c r="G126" s="52">
        <v>44708</v>
      </c>
      <c r="H126" s="49" t="s">
        <v>636</v>
      </c>
      <c r="I126" s="108"/>
      <c r="J126" s="57"/>
      <c r="K126" s="108"/>
      <c r="L126" s="94"/>
    </row>
    <row r="127" spans="1:12" s="53" customFormat="1" ht="15" customHeight="1" x14ac:dyDescent="0.2">
      <c r="A127" s="93">
        <f t="shared" si="1"/>
        <v>122</v>
      </c>
      <c r="B127" s="51" t="s">
        <v>345</v>
      </c>
      <c r="C127" s="49" t="s">
        <v>346</v>
      </c>
      <c r="D127" s="70">
        <v>11181903000132</v>
      </c>
      <c r="E127" s="52" t="s">
        <v>8</v>
      </c>
      <c r="F127" s="51" t="s">
        <v>347</v>
      </c>
      <c r="G127" s="52">
        <v>40535</v>
      </c>
      <c r="H127" s="49" t="s">
        <v>635</v>
      </c>
      <c r="I127" s="108" t="s">
        <v>611</v>
      </c>
      <c r="J127" s="57" t="str">
        <f>VLOOKUP(C127,'[1]INC. TRIB. 2018'!$B$3:$B$123,1,0)</f>
        <v>00000002938693</v>
      </c>
      <c r="K127" s="166" t="s">
        <v>699</v>
      </c>
      <c r="L127" s="96">
        <v>44103</v>
      </c>
    </row>
    <row r="128" spans="1:12" s="53" customFormat="1" ht="15" customHeight="1" x14ac:dyDescent="0.2">
      <c r="A128" s="93">
        <f t="shared" si="1"/>
        <v>123</v>
      </c>
      <c r="B128" s="51" t="s">
        <v>815</v>
      </c>
      <c r="C128" s="49" t="s">
        <v>816</v>
      </c>
      <c r="D128" s="70">
        <v>22867118000154</v>
      </c>
      <c r="E128" s="52" t="s">
        <v>8</v>
      </c>
      <c r="F128" s="51" t="s">
        <v>817</v>
      </c>
      <c r="G128" s="52">
        <v>44708</v>
      </c>
      <c r="H128" s="49" t="s">
        <v>636</v>
      </c>
      <c r="I128" s="108"/>
      <c r="J128" s="57"/>
      <c r="K128" s="166"/>
      <c r="L128" s="96"/>
    </row>
    <row r="129" spans="1:12" s="53" customFormat="1" ht="15" customHeight="1" x14ac:dyDescent="0.2">
      <c r="A129" s="93">
        <f t="shared" si="1"/>
        <v>124</v>
      </c>
      <c r="B129" s="51" t="s">
        <v>824</v>
      </c>
      <c r="C129" s="49" t="s">
        <v>825</v>
      </c>
      <c r="D129" s="70">
        <v>43308002000155</v>
      </c>
      <c r="E129" s="52" t="s">
        <v>8</v>
      </c>
      <c r="F129" s="51" t="s">
        <v>826</v>
      </c>
      <c r="G129" s="52">
        <v>44708</v>
      </c>
      <c r="H129" s="49" t="s">
        <v>635</v>
      </c>
      <c r="I129" s="108"/>
      <c r="J129" s="57"/>
      <c r="K129" s="166"/>
      <c r="L129" s="96"/>
    </row>
    <row r="130" spans="1:12" s="53" customFormat="1" ht="15" customHeight="1" x14ac:dyDescent="0.2">
      <c r="A130" s="93">
        <f t="shared" si="1"/>
        <v>125</v>
      </c>
      <c r="B130" s="51" t="s">
        <v>872</v>
      </c>
      <c r="C130" s="49" t="s">
        <v>873</v>
      </c>
      <c r="D130" s="70">
        <v>14696656000103</v>
      </c>
      <c r="E130" s="52" t="s">
        <v>8</v>
      </c>
      <c r="F130" t="s">
        <v>874</v>
      </c>
      <c r="G130" s="52">
        <v>45019</v>
      </c>
      <c r="H130" s="49" t="s">
        <v>636</v>
      </c>
      <c r="I130" s="108"/>
      <c r="J130" s="57"/>
      <c r="L130" s="96"/>
    </row>
    <row r="131" spans="1:12" s="53" customFormat="1" ht="15" customHeight="1" x14ac:dyDescent="0.2">
      <c r="A131" s="93">
        <f t="shared" si="1"/>
        <v>126</v>
      </c>
      <c r="B131" s="51" t="s">
        <v>355</v>
      </c>
      <c r="C131" s="49" t="s">
        <v>604</v>
      </c>
      <c r="D131" s="70">
        <v>5105507000123</v>
      </c>
      <c r="E131" s="52" t="s">
        <v>11</v>
      </c>
      <c r="F131" s="51" t="s">
        <v>356</v>
      </c>
      <c r="G131" s="52">
        <v>39350</v>
      </c>
      <c r="H131" s="49">
        <v>75</v>
      </c>
      <c r="I131" s="97" t="s">
        <v>611</v>
      </c>
      <c r="J131" s="57" t="str">
        <f>VLOOKUP(C131,'[1]INC. TRIB. 2018'!$B$3:$B$123,1,0)</f>
        <v>00000000007161</v>
      </c>
      <c r="K131" s="97" t="s">
        <v>750</v>
      </c>
      <c r="L131" s="96">
        <v>42943</v>
      </c>
    </row>
    <row r="132" spans="1:12" s="53" customFormat="1" ht="15" customHeight="1" x14ac:dyDescent="0.2">
      <c r="A132" s="93">
        <f t="shared" si="1"/>
        <v>127</v>
      </c>
      <c r="B132" s="51" t="s">
        <v>861</v>
      </c>
      <c r="C132" s="49" t="s">
        <v>862</v>
      </c>
      <c r="D132" s="70">
        <v>45382748000134</v>
      </c>
      <c r="E132" s="52" t="s">
        <v>8</v>
      </c>
      <c r="F132" s="51" t="s">
        <v>863</v>
      </c>
      <c r="G132" s="52">
        <v>44894</v>
      </c>
      <c r="H132" s="49" t="s">
        <v>636</v>
      </c>
      <c r="I132" s="97"/>
      <c r="J132" s="57"/>
      <c r="K132" s="97"/>
      <c r="L132" s="96"/>
    </row>
    <row r="133" spans="1:12" s="53" customFormat="1" ht="15" customHeight="1" x14ac:dyDescent="0.2">
      <c r="A133" s="93">
        <f t="shared" si="1"/>
        <v>128</v>
      </c>
      <c r="B133" s="51" t="s">
        <v>828</v>
      </c>
      <c r="C133" s="49" t="s">
        <v>829</v>
      </c>
      <c r="D133" s="70">
        <v>6088741002520</v>
      </c>
      <c r="E133" s="52" t="s">
        <v>8</v>
      </c>
      <c r="F133" s="51" t="s">
        <v>830</v>
      </c>
      <c r="G133" s="52">
        <v>44708</v>
      </c>
      <c r="H133" s="49" t="s">
        <v>635</v>
      </c>
      <c r="I133" s="108"/>
      <c r="J133" s="57"/>
      <c r="K133" s="108"/>
      <c r="L133" s="94"/>
    </row>
    <row r="134" spans="1:12" s="53" customFormat="1" ht="15" customHeight="1" x14ac:dyDescent="0.2">
      <c r="A134" s="93">
        <f t="shared" si="1"/>
        <v>129</v>
      </c>
      <c r="B134" s="51" t="s">
        <v>359</v>
      </c>
      <c r="C134" s="49" t="s">
        <v>360</v>
      </c>
      <c r="D134" s="70">
        <v>5562939000163</v>
      </c>
      <c r="E134" s="52" t="s">
        <v>8</v>
      </c>
      <c r="F134" s="51" t="s">
        <v>361</v>
      </c>
      <c r="G134" s="52">
        <v>39350</v>
      </c>
      <c r="H134" s="49" t="s">
        <v>636</v>
      </c>
      <c r="I134" s="97" t="s">
        <v>611</v>
      </c>
      <c r="J134" s="57" t="str">
        <f>VLOOKUP(C134,'[1]INC. TRIB. 2018'!$B$3:$B$123,1,0)</f>
        <v>00000000044407</v>
      </c>
      <c r="K134" s="97" t="s">
        <v>751</v>
      </c>
      <c r="L134" s="96">
        <v>42943</v>
      </c>
    </row>
    <row r="135" spans="1:12" s="53" customFormat="1" ht="15" customHeight="1" x14ac:dyDescent="0.2">
      <c r="A135" s="93">
        <f t="shared" si="1"/>
        <v>130</v>
      </c>
      <c r="B135" s="51" t="s">
        <v>362</v>
      </c>
      <c r="C135" s="49" t="s">
        <v>363</v>
      </c>
      <c r="D135" s="70">
        <v>10656452007435</v>
      </c>
      <c r="E135" s="52" t="s">
        <v>8</v>
      </c>
      <c r="F135" s="51" t="s">
        <v>364</v>
      </c>
      <c r="G135" s="52">
        <v>39601</v>
      </c>
      <c r="H135" s="49" t="s">
        <v>635</v>
      </c>
      <c r="I135" s="97" t="s">
        <v>611</v>
      </c>
      <c r="J135" s="57" t="str">
        <f>VLOOKUP(C135,'[1]INC. TRIB. 2018'!$B$3:$B$123,1,0)</f>
        <v>00000001709194</v>
      </c>
      <c r="K135" s="97" t="s">
        <v>752</v>
      </c>
      <c r="L135" s="96">
        <v>43279</v>
      </c>
    </row>
    <row r="136" spans="1:12" s="53" customFormat="1" ht="15" customHeight="1" x14ac:dyDescent="0.2">
      <c r="A136" s="93">
        <f t="shared" si="1"/>
        <v>131</v>
      </c>
      <c r="B136" s="66" t="s">
        <v>776</v>
      </c>
      <c r="C136" s="67" t="s">
        <v>777</v>
      </c>
      <c r="D136" s="70">
        <v>11129950000218</v>
      </c>
      <c r="E136" s="68" t="s">
        <v>8</v>
      </c>
      <c r="F136" s="66" t="s">
        <v>778</v>
      </c>
      <c r="G136" s="68">
        <v>44369</v>
      </c>
      <c r="H136" s="67" t="s">
        <v>634</v>
      </c>
      <c r="I136" s="117"/>
      <c r="J136" s="69"/>
      <c r="K136" s="121"/>
      <c r="L136" s="98"/>
    </row>
    <row r="137" spans="1:12" s="53" customFormat="1" ht="15" customHeight="1" x14ac:dyDescent="0.2">
      <c r="A137" s="93">
        <f t="shared" ref="A137:A139" si="2">A136+1</f>
        <v>132</v>
      </c>
      <c r="B137" s="51" t="s">
        <v>653</v>
      </c>
      <c r="C137" s="49" t="s">
        <v>367</v>
      </c>
      <c r="D137" s="70">
        <v>4107120000143</v>
      </c>
      <c r="E137" s="52" t="s">
        <v>11</v>
      </c>
      <c r="F137" s="51" t="s">
        <v>368</v>
      </c>
      <c r="G137" s="52">
        <v>40395</v>
      </c>
      <c r="H137" s="49" t="s">
        <v>635</v>
      </c>
      <c r="I137" s="108" t="s">
        <v>420</v>
      </c>
      <c r="J137" s="57" t="str">
        <f>VLOOKUP(C137,'[1]INC. TRIB. 2018'!$B$3:$B$123,1,0)</f>
        <v>00000000964794</v>
      </c>
      <c r="K137" s="108"/>
      <c r="L137" s="94"/>
    </row>
    <row r="138" spans="1:12" s="53" customFormat="1" ht="15" customHeight="1" x14ac:dyDescent="0.2">
      <c r="A138" s="93">
        <f t="shared" si="2"/>
        <v>133</v>
      </c>
      <c r="B138" s="66" t="s">
        <v>575</v>
      </c>
      <c r="C138" s="67" t="s">
        <v>576</v>
      </c>
      <c r="D138" s="70">
        <v>5296224000378</v>
      </c>
      <c r="E138" s="68" t="s">
        <v>11</v>
      </c>
      <c r="F138" s="66" t="s">
        <v>582</v>
      </c>
      <c r="G138" s="68">
        <v>43454</v>
      </c>
      <c r="H138" s="67" t="s">
        <v>636</v>
      </c>
      <c r="I138" s="117" t="s">
        <v>420</v>
      </c>
      <c r="J138" s="69" t="e">
        <f>VLOOKUP(C138,'[1]INC. TRIB. 2018'!$B$3:$B$123,1,0)</f>
        <v>#N/A</v>
      </c>
      <c r="K138" s="121"/>
      <c r="L138" s="98"/>
    </row>
    <row r="139" spans="1:12" s="53" customFormat="1" ht="15" customHeight="1" thickBot="1" x14ac:dyDescent="0.25">
      <c r="A139" s="93">
        <f t="shared" si="2"/>
        <v>134</v>
      </c>
      <c r="B139" s="99" t="s">
        <v>654</v>
      </c>
      <c r="C139" s="100" t="s">
        <v>369</v>
      </c>
      <c r="D139" s="101">
        <v>14605901000111</v>
      </c>
      <c r="E139" s="102" t="s">
        <v>11</v>
      </c>
      <c r="F139" s="99" t="s">
        <v>370</v>
      </c>
      <c r="G139" s="102">
        <v>39350</v>
      </c>
      <c r="H139" s="100" t="s">
        <v>635</v>
      </c>
      <c r="I139" s="119" t="s">
        <v>611</v>
      </c>
      <c r="J139" s="103" t="e">
        <f>VLOOKUP(C139,'[1]INC. TRIB. 2018'!$B$3:$B$123,1,0)</f>
        <v>#N/A</v>
      </c>
      <c r="K139" s="119" t="s">
        <v>754</v>
      </c>
      <c r="L139" s="104">
        <v>42943</v>
      </c>
    </row>
    <row r="140" spans="1:12" s="53" customFormat="1" ht="15" customHeight="1" thickTop="1" x14ac:dyDescent="0.2">
      <c r="A140" s="58"/>
      <c r="B140" s="55"/>
      <c r="C140" s="56"/>
      <c r="D140" s="56"/>
      <c r="E140" s="59"/>
      <c r="F140" s="55"/>
      <c r="G140" s="59"/>
      <c r="H140" s="56"/>
      <c r="I140" s="120"/>
      <c r="K140" s="120"/>
      <c r="L140" s="62"/>
    </row>
    <row r="141" spans="1:12" s="53" customFormat="1" ht="15" customHeight="1" x14ac:dyDescent="0.2">
      <c r="A141" s="58"/>
      <c r="B141" s="60" t="s">
        <v>882</v>
      </c>
      <c r="F141" s="123"/>
      <c r="G141" s="62"/>
      <c r="H141" s="63"/>
      <c r="I141" s="120"/>
      <c r="K141" s="120"/>
      <c r="L141" s="62"/>
    </row>
    <row r="142" spans="1:12" s="53" customFormat="1" ht="15" customHeight="1" x14ac:dyDescent="0.2">
      <c r="B142" s="64"/>
      <c r="C142" s="62"/>
      <c r="D142" s="62"/>
      <c r="E142" s="62"/>
      <c r="F142" s="120"/>
      <c r="G142" s="62"/>
      <c r="H142" s="63"/>
      <c r="I142" s="120"/>
      <c r="K142" s="120"/>
      <c r="L142" s="62"/>
    </row>
    <row r="143" spans="1:12" s="53" customFormat="1" ht="15" customHeight="1" x14ac:dyDescent="0.2">
      <c r="B143" s="60"/>
      <c r="C143" s="62"/>
      <c r="D143" s="62"/>
      <c r="E143" s="65" t="s">
        <v>371</v>
      </c>
      <c r="F143" s="124">
        <f ca="1">TODAY()</f>
        <v>45159</v>
      </c>
      <c r="G143" s="62"/>
      <c r="H143" s="63"/>
      <c r="I143" s="120"/>
      <c r="K143" s="120"/>
      <c r="L143" s="62"/>
    </row>
    <row r="144" spans="1:12" x14ac:dyDescent="0.2">
      <c r="H144" s="46"/>
    </row>
    <row r="145" spans="2:8" x14ac:dyDescent="0.2">
      <c r="H145" s="46"/>
    </row>
    <row r="146" spans="2:8" x14ac:dyDescent="0.2">
      <c r="H146" s="46"/>
    </row>
    <row r="147" spans="2:8" x14ac:dyDescent="0.2">
      <c r="B147" s="2"/>
      <c r="E147" s="3"/>
      <c r="F147" s="125"/>
      <c r="H147" s="46"/>
    </row>
    <row r="148" spans="2:8" x14ac:dyDescent="0.2">
      <c r="H148" s="46"/>
    </row>
    <row r="149" spans="2:8" x14ac:dyDescent="0.2">
      <c r="B149" s="2"/>
      <c r="D149" s="3"/>
      <c r="F149" s="125"/>
      <c r="G149" s="1"/>
      <c r="H149" s="19"/>
    </row>
    <row r="150" spans="2:8" x14ac:dyDescent="0.2">
      <c r="H150" s="46"/>
    </row>
    <row r="151" spans="2:8" x14ac:dyDescent="0.2">
      <c r="H151" s="46"/>
    </row>
    <row r="152" spans="2:8" x14ac:dyDescent="0.2">
      <c r="H152" s="46"/>
    </row>
    <row r="153" spans="2:8" x14ac:dyDescent="0.2">
      <c r="H153" s="46"/>
    </row>
    <row r="154" spans="2:8" x14ac:dyDescent="0.2">
      <c r="H154" s="46"/>
    </row>
    <row r="155" spans="2:8" x14ac:dyDescent="0.2">
      <c r="H155" s="46"/>
    </row>
    <row r="156" spans="2:8" x14ac:dyDescent="0.2">
      <c r="H156" s="46"/>
    </row>
    <row r="157" spans="2:8" x14ac:dyDescent="0.2">
      <c r="H157" s="46"/>
    </row>
    <row r="158" spans="2:8" x14ac:dyDescent="0.2">
      <c r="H158" s="46"/>
    </row>
  </sheetData>
  <sheetProtection selectLockedCells="1" selectUnlockedCells="1"/>
  <autoFilter ref="A5:L139" xr:uid="{00000000-0001-0000-0000-000000000000}"/>
  <sortState xmlns:xlrd2="http://schemas.microsoft.com/office/spreadsheetml/2017/richdata2" ref="A6:L139">
    <sortCondition ref="B6:B139"/>
  </sortState>
  <mergeCells count="1">
    <mergeCell ref="A3:L3"/>
  </mergeCells>
  <phoneticPr fontId="3" type="noConversion"/>
  <pageMargins left="0.27013888888888887" right="0.1701388888888889" top="0.22013888888888888" bottom="0.3298611111111111" header="0.51180555555555551" footer="0.51180555555555551"/>
  <pageSetup paperSize="9" firstPageNumber="0" orientation="landscape" horizontalDpi="300" verticalDpi="300" r:id="rId1"/>
  <headerFooter alignWithMargins="0"/>
  <ignoredErrors>
    <ignoredError sqref="H5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N132"/>
  <sheetViews>
    <sheetView topLeftCell="A17" zoomScaleNormal="100" workbookViewId="0">
      <pane xSplit="1" ySplit="12" topLeftCell="B62" activePane="bottomRight" state="frozen"/>
      <selection activeCell="A17" sqref="A17"/>
      <selection pane="topRight" activeCell="B17" sqref="B17"/>
      <selection pane="bottomLeft" activeCell="A29" sqref="A29"/>
      <selection pane="bottomRight" activeCell="G62" sqref="G62"/>
    </sheetView>
  </sheetViews>
  <sheetFormatPr defaultRowHeight="12.75" x14ac:dyDescent="0.2"/>
  <cols>
    <col min="1" max="1" width="70.5703125" customWidth="1"/>
    <col min="2" max="2" width="16.85546875" customWidth="1"/>
    <col min="3" max="3" width="15.140625" customWidth="1"/>
    <col min="4" max="4" width="12" bestFit="1" customWidth="1"/>
    <col min="5" max="5" width="32.140625" style="154" customWidth="1"/>
    <col min="6" max="6" width="9.85546875" style="18" bestFit="1" customWidth="1"/>
    <col min="7" max="7" width="11.7109375" style="158" customWidth="1"/>
    <col min="8" max="8" width="83.5703125" bestFit="1" customWidth="1"/>
    <col min="9" max="11" width="0" hidden="1" customWidth="1"/>
  </cols>
  <sheetData>
    <row r="1" spans="1:14" s="12" customFormat="1" ht="57" customHeight="1" x14ac:dyDescent="0.2">
      <c r="A1" s="9"/>
      <c r="B1" s="10"/>
      <c r="C1" s="11"/>
      <c r="D1" s="11"/>
      <c r="E1" s="125"/>
      <c r="F1" s="18"/>
      <c r="G1" s="2"/>
      <c r="H1" s="1"/>
      <c r="I1" s="1"/>
      <c r="J1" s="1"/>
      <c r="K1" s="1"/>
      <c r="L1" s="1"/>
      <c r="M1" s="1"/>
      <c r="N1" s="1"/>
    </row>
    <row r="2" spans="1:14" s="12" customFormat="1" ht="5.25" customHeight="1" x14ac:dyDescent="0.2">
      <c r="A2" s="9"/>
      <c r="B2" s="10"/>
      <c r="C2" s="11"/>
      <c r="D2" s="11"/>
      <c r="E2" s="125"/>
      <c r="F2" s="18"/>
      <c r="G2" s="2"/>
      <c r="H2" s="1"/>
      <c r="I2" s="1"/>
      <c r="J2" s="1"/>
      <c r="K2" s="1"/>
      <c r="L2" s="1"/>
      <c r="M2" s="1"/>
      <c r="N2" s="1"/>
    </row>
    <row r="3" spans="1:14" s="12" customFormat="1" ht="15" customHeight="1" x14ac:dyDescent="0.2">
      <c r="A3" s="170" t="s">
        <v>372</v>
      </c>
      <c r="B3" s="170"/>
      <c r="C3" s="170"/>
      <c r="D3" s="170"/>
      <c r="E3" s="170"/>
      <c r="F3" s="170"/>
      <c r="G3" s="170"/>
      <c r="H3" s="1"/>
      <c r="I3" s="1"/>
      <c r="J3" s="1"/>
      <c r="K3" s="1"/>
      <c r="L3" s="1"/>
      <c r="M3" s="1"/>
      <c r="N3" s="1"/>
    </row>
    <row r="4" spans="1:14" s="12" customFormat="1" ht="15" customHeight="1" x14ac:dyDescent="0.2">
      <c r="A4" s="170" t="s">
        <v>373</v>
      </c>
      <c r="B4" s="170"/>
      <c r="C4" s="170"/>
      <c r="D4" s="170"/>
      <c r="E4" s="170"/>
      <c r="F4" s="170"/>
      <c r="G4" s="170"/>
      <c r="H4" s="1"/>
      <c r="I4" s="1"/>
      <c r="J4" s="1"/>
      <c r="K4" s="1"/>
      <c r="L4" s="1"/>
      <c r="M4" s="1"/>
      <c r="N4" s="1"/>
    </row>
    <row r="5" spans="1:14" s="12" customFormat="1" ht="6.75" customHeight="1" x14ac:dyDescent="0.2">
      <c r="A5" s="9"/>
      <c r="B5" s="10"/>
      <c r="C5" s="11"/>
      <c r="D5" s="11"/>
      <c r="E5" s="125"/>
      <c r="F5" s="18"/>
      <c r="G5" s="2"/>
      <c r="H5" s="1"/>
      <c r="I5" s="1"/>
      <c r="J5" s="1"/>
      <c r="K5" s="1"/>
      <c r="L5" s="1"/>
      <c r="M5" s="1"/>
      <c r="N5" s="1"/>
    </row>
    <row r="6" spans="1:14" ht="12.75" customHeight="1" x14ac:dyDescent="0.2">
      <c r="A6" s="6" t="s">
        <v>1</v>
      </c>
      <c r="B6" s="6" t="s">
        <v>2</v>
      </c>
      <c r="C6" s="7" t="s">
        <v>3</v>
      </c>
      <c r="D6" s="13" t="s">
        <v>4</v>
      </c>
      <c r="E6" s="150" t="s">
        <v>374</v>
      </c>
      <c r="F6" s="23" t="s">
        <v>375</v>
      </c>
      <c r="G6" s="35" t="s">
        <v>376</v>
      </c>
      <c r="H6" s="38" t="s">
        <v>524</v>
      </c>
      <c r="I6" s="1"/>
      <c r="J6" s="1"/>
      <c r="K6" s="1"/>
      <c r="L6" s="1"/>
      <c r="M6" s="1"/>
      <c r="N6" s="1"/>
    </row>
    <row r="7" spans="1:14" ht="12.75" customHeight="1" x14ac:dyDescent="0.2">
      <c r="A7" s="40" t="s">
        <v>203</v>
      </c>
      <c r="B7" s="41" t="s">
        <v>209</v>
      </c>
      <c r="C7" s="41" t="s">
        <v>210</v>
      </c>
      <c r="D7" s="42" t="s">
        <v>8</v>
      </c>
      <c r="E7" s="151" t="s">
        <v>518</v>
      </c>
      <c r="F7" s="26" t="s">
        <v>519</v>
      </c>
      <c r="G7" s="37" t="s">
        <v>520</v>
      </c>
      <c r="H7" s="39">
        <v>0.61805555555555558</v>
      </c>
      <c r="I7" s="1"/>
      <c r="J7" s="1"/>
      <c r="K7" s="1"/>
      <c r="L7" s="1"/>
      <c r="M7" s="1"/>
      <c r="N7" s="1"/>
    </row>
    <row r="8" spans="1:14" ht="12.75" customHeight="1" x14ac:dyDescent="0.2">
      <c r="A8" s="40" t="s">
        <v>203</v>
      </c>
      <c r="B8" s="41" t="s">
        <v>215</v>
      </c>
      <c r="C8" s="41" t="s">
        <v>216</v>
      </c>
      <c r="D8" s="42" t="s">
        <v>8</v>
      </c>
      <c r="E8" s="152" t="s">
        <v>522</v>
      </c>
      <c r="F8" s="24" t="s">
        <v>519</v>
      </c>
      <c r="G8" s="37" t="s">
        <v>520</v>
      </c>
      <c r="H8" s="39">
        <v>0.65972222222222221</v>
      </c>
      <c r="I8" s="1"/>
      <c r="J8" s="1"/>
      <c r="K8" s="1"/>
      <c r="L8" s="1"/>
      <c r="M8" s="1"/>
      <c r="N8" s="1"/>
    </row>
    <row r="9" spans="1:14" ht="12.75" customHeight="1" x14ac:dyDescent="0.2">
      <c r="A9" s="40" t="s">
        <v>203</v>
      </c>
      <c r="B9" s="41" t="s">
        <v>211</v>
      </c>
      <c r="C9" s="41" t="s">
        <v>212</v>
      </c>
      <c r="D9" s="42" t="s">
        <v>8</v>
      </c>
      <c r="E9" s="151" t="s">
        <v>521</v>
      </c>
      <c r="F9" s="26" t="s">
        <v>519</v>
      </c>
      <c r="G9" s="36">
        <v>43018</v>
      </c>
      <c r="H9" s="39">
        <v>0.56944444444444442</v>
      </c>
      <c r="I9" s="1"/>
      <c r="J9" s="1"/>
      <c r="K9" s="1"/>
      <c r="L9" s="1"/>
      <c r="M9" s="1"/>
      <c r="N9" s="1"/>
    </row>
    <row r="10" spans="1:14" ht="12.75" customHeight="1" x14ac:dyDescent="0.2">
      <c r="A10" s="40" t="s">
        <v>203</v>
      </c>
      <c r="B10" s="41" t="s">
        <v>217</v>
      </c>
      <c r="C10" s="41" t="s">
        <v>218</v>
      </c>
      <c r="D10" s="42" t="s">
        <v>11</v>
      </c>
      <c r="E10" s="151" t="s">
        <v>523</v>
      </c>
      <c r="F10" s="26" t="s">
        <v>519</v>
      </c>
      <c r="G10" s="36">
        <v>43019</v>
      </c>
      <c r="H10" s="39">
        <v>0.4284722222222222</v>
      </c>
      <c r="I10" s="1"/>
      <c r="J10" s="1"/>
      <c r="K10" s="1"/>
      <c r="L10" s="1"/>
      <c r="M10" s="1"/>
      <c r="N10" s="1"/>
    </row>
    <row r="11" spans="1:14" ht="12.75" customHeight="1" x14ac:dyDescent="0.2">
      <c r="A11" s="173"/>
      <c r="B11" s="173"/>
      <c r="C11" s="173"/>
      <c r="D11" s="173"/>
      <c r="E11" s="173"/>
      <c r="F11" s="173"/>
      <c r="G11" s="173"/>
      <c r="H11" s="1"/>
      <c r="I11" s="1"/>
      <c r="J11" s="1"/>
      <c r="K11" s="1"/>
      <c r="L11" s="1"/>
      <c r="M11" s="1"/>
      <c r="N11" s="1"/>
    </row>
    <row r="12" spans="1:14" ht="12.75" customHeight="1" x14ac:dyDescent="0.2">
      <c r="A12" s="174" t="s">
        <v>377</v>
      </c>
      <c r="B12" s="174"/>
      <c r="C12" s="174"/>
      <c r="D12" s="174"/>
      <c r="E12" s="174"/>
      <c r="F12" s="174"/>
      <c r="G12" s="174"/>
      <c r="H12" s="1"/>
      <c r="I12" s="1"/>
      <c r="J12" s="1"/>
      <c r="K12" s="1"/>
      <c r="L12" s="1"/>
      <c r="M12" s="1"/>
      <c r="N12" s="1"/>
    </row>
    <row r="13" spans="1:14" ht="12.75" customHeight="1" x14ac:dyDescent="0.2">
      <c r="A13" s="173" t="s">
        <v>378</v>
      </c>
      <c r="B13" s="173"/>
      <c r="C13" s="173"/>
      <c r="D13" s="173"/>
      <c r="E13" s="173"/>
      <c r="F13" s="173"/>
      <c r="G13" s="173"/>
      <c r="H13" s="1"/>
      <c r="I13" s="1"/>
      <c r="J13" s="1"/>
      <c r="K13" s="1"/>
      <c r="L13" s="1"/>
      <c r="M13" s="1"/>
      <c r="N13" s="1"/>
    </row>
    <row r="14" spans="1:14" ht="12.75" customHeight="1" x14ac:dyDescent="0.2">
      <c r="A14" s="173" t="s">
        <v>379</v>
      </c>
      <c r="B14" s="173"/>
      <c r="C14" s="173"/>
      <c r="D14" s="173"/>
      <c r="E14" s="173"/>
      <c r="F14" s="173"/>
      <c r="G14" s="173"/>
      <c r="H14" s="1"/>
      <c r="I14" s="1"/>
      <c r="J14" s="1"/>
      <c r="K14" s="1"/>
      <c r="L14" s="1"/>
      <c r="M14" s="1"/>
      <c r="N14" s="1"/>
    </row>
    <row r="15" spans="1:14" ht="12.75" customHeight="1" x14ac:dyDescent="0.2">
      <c r="A15" s="173"/>
      <c r="B15" s="173"/>
      <c r="C15" s="173"/>
      <c r="D15" s="173"/>
      <c r="E15" s="173"/>
      <c r="F15" s="173"/>
      <c r="G15" s="173"/>
      <c r="H15" s="1"/>
      <c r="I15" s="1"/>
      <c r="J15" s="1"/>
      <c r="K15" s="1"/>
      <c r="L15" s="1"/>
      <c r="M15" s="1"/>
      <c r="N15" s="1"/>
    </row>
    <row r="16" spans="1:14" ht="12.75" customHeight="1" x14ac:dyDescent="0.2">
      <c r="A16" s="171" t="s">
        <v>421</v>
      </c>
      <c r="B16" s="171"/>
      <c r="C16" s="171"/>
      <c r="D16" s="171"/>
      <c r="E16" s="171"/>
      <c r="F16" s="171"/>
      <c r="G16" s="171"/>
      <c r="H16" s="1"/>
      <c r="I16" s="1"/>
      <c r="J16" s="1"/>
      <c r="K16" s="1"/>
      <c r="L16" s="1"/>
      <c r="M16" s="1"/>
      <c r="N16" s="1"/>
    </row>
    <row r="17" spans="1:14" ht="12.75" customHeight="1" x14ac:dyDescent="0.2">
      <c r="A17" s="171" t="s">
        <v>380</v>
      </c>
      <c r="B17" s="171"/>
      <c r="C17" s="171"/>
      <c r="D17" s="171"/>
      <c r="E17" s="171"/>
      <c r="F17" s="171"/>
      <c r="G17" s="171"/>
      <c r="H17" s="1"/>
      <c r="I17" s="1"/>
      <c r="J17" s="1"/>
      <c r="K17" s="1"/>
      <c r="L17" s="1"/>
      <c r="M17" s="1"/>
      <c r="N17" s="1"/>
    </row>
    <row r="18" spans="1:14" ht="12.75" customHeight="1" x14ac:dyDescent="0.2">
      <c r="A18" s="172" t="s">
        <v>381</v>
      </c>
      <c r="B18" s="172"/>
      <c r="C18" s="172"/>
      <c r="D18" s="172"/>
      <c r="E18" s="172"/>
      <c r="F18" s="172"/>
      <c r="G18" s="172"/>
      <c r="H18" s="1"/>
      <c r="I18" s="1"/>
      <c r="J18" s="1"/>
      <c r="K18" s="1"/>
      <c r="L18" s="1"/>
      <c r="M18" s="1"/>
      <c r="N18" s="1"/>
    </row>
    <row r="19" spans="1:14" ht="12.75" customHeight="1" x14ac:dyDescent="0.2">
      <c r="A19" s="172"/>
      <c r="B19" s="172"/>
      <c r="C19" s="172"/>
      <c r="D19" s="172"/>
      <c r="E19" s="172"/>
      <c r="F19" s="172"/>
      <c r="G19" s="172"/>
    </row>
    <row r="20" spans="1:14" ht="12.75" customHeight="1" x14ac:dyDescent="0.2">
      <c r="A20" s="17" t="s">
        <v>546</v>
      </c>
      <c r="B20" s="18"/>
      <c r="C20" s="18"/>
      <c r="D20" s="18"/>
      <c r="E20" s="153"/>
      <c r="G20" s="46"/>
    </row>
    <row r="21" spans="1:14" ht="12.75" customHeight="1" x14ac:dyDescent="0.2">
      <c r="A21" s="43" t="s">
        <v>548</v>
      </c>
      <c r="B21" s="44"/>
      <c r="C21" s="11"/>
      <c r="D21" s="11"/>
      <c r="E21" s="125"/>
      <c r="G21" s="2"/>
    </row>
    <row r="22" spans="1:14" ht="12.75" customHeight="1" x14ac:dyDescent="0.2">
      <c r="A22" s="8"/>
      <c r="B22" s="11"/>
      <c r="C22" s="11"/>
      <c r="D22" s="11"/>
      <c r="E22" s="125"/>
      <c r="G22" s="2"/>
    </row>
    <row r="23" spans="1:14" ht="12.75" customHeight="1" x14ac:dyDescent="0.2">
      <c r="A23" s="20" t="s">
        <v>547</v>
      </c>
    </row>
    <row r="24" spans="1:14" ht="12.75" customHeight="1" x14ac:dyDescent="0.2"/>
    <row r="25" spans="1:14" ht="12.75" customHeight="1" x14ac:dyDescent="0.2"/>
    <row r="26" spans="1:14" ht="12.75" customHeight="1" x14ac:dyDescent="0.2">
      <c r="A26" s="170" t="s">
        <v>454</v>
      </c>
      <c r="B26" s="170"/>
      <c r="C26" s="170"/>
      <c r="D26" s="170"/>
      <c r="E26" s="170"/>
      <c r="F26" s="170"/>
      <c r="G26" s="170"/>
    </row>
    <row r="27" spans="1:14" ht="12.75" customHeight="1" thickBot="1" x14ac:dyDescent="0.25">
      <c r="A27" s="22"/>
      <c r="B27" s="22"/>
      <c r="C27" s="22"/>
      <c r="D27" s="22"/>
      <c r="E27" s="155"/>
      <c r="F27" s="25"/>
      <c r="G27" s="22"/>
    </row>
    <row r="28" spans="1:14" ht="12.75" customHeight="1" thickTop="1" x14ac:dyDescent="0.2">
      <c r="A28" s="127" t="s">
        <v>1</v>
      </c>
      <c r="B28" s="128" t="s">
        <v>2</v>
      </c>
      <c r="C28" s="128" t="s">
        <v>3</v>
      </c>
      <c r="D28" s="129" t="s">
        <v>418</v>
      </c>
      <c r="E28" s="130" t="s">
        <v>455</v>
      </c>
      <c r="F28" s="131" t="s">
        <v>375</v>
      </c>
      <c r="G28" s="130" t="s">
        <v>456</v>
      </c>
      <c r="H28" s="132" t="s">
        <v>515</v>
      </c>
    </row>
    <row r="29" spans="1:14" ht="12.75" hidden="1" customHeight="1" x14ac:dyDescent="0.2">
      <c r="A29" s="133" t="s">
        <v>398</v>
      </c>
      <c r="B29" s="28" t="s">
        <v>489</v>
      </c>
      <c r="C29" s="28" t="s">
        <v>7</v>
      </c>
      <c r="D29" s="29" t="s">
        <v>406</v>
      </c>
      <c r="E29" s="109" t="s">
        <v>467</v>
      </c>
      <c r="F29" s="21" t="s">
        <v>468</v>
      </c>
      <c r="G29" s="159">
        <v>42810</v>
      </c>
      <c r="H29" s="134"/>
    </row>
    <row r="30" spans="1:14" hidden="1" x14ac:dyDescent="0.2">
      <c r="A30" s="135" t="s">
        <v>12</v>
      </c>
      <c r="B30" s="26" t="s">
        <v>13</v>
      </c>
      <c r="C30" s="26" t="s">
        <v>14</v>
      </c>
      <c r="D30" s="27" t="s">
        <v>8</v>
      </c>
      <c r="E30" s="109" t="s">
        <v>457</v>
      </c>
      <c r="F30" s="26" t="s">
        <v>458</v>
      </c>
      <c r="G30" s="159">
        <v>42727</v>
      </c>
      <c r="H30" s="134"/>
    </row>
    <row r="31" spans="1:14" hidden="1" x14ac:dyDescent="0.2">
      <c r="A31" s="135" t="s">
        <v>50</v>
      </c>
      <c r="B31" s="26" t="s">
        <v>51</v>
      </c>
      <c r="C31" s="26" t="s">
        <v>52</v>
      </c>
      <c r="D31" s="27" t="s">
        <v>11</v>
      </c>
      <c r="E31" s="109" t="s">
        <v>457</v>
      </c>
      <c r="F31" s="26" t="s">
        <v>458</v>
      </c>
      <c r="G31" s="159">
        <v>42727</v>
      </c>
      <c r="H31" s="134"/>
    </row>
    <row r="32" spans="1:14" hidden="1" x14ac:dyDescent="0.2">
      <c r="A32" s="135" t="s">
        <v>447</v>
      </c>
      <c r="B32" s="26" t="s">
        <v>69</v>
      </c>
      <c r="C32" s="26" t="s">
        <v>70</v>
      </c>
      <c r="D32" s="27" t="s">
        <v>8</v>
      </c>
      <c r="E32" s="109" t="s">
        <v>457</v>
      </c>
      <c r="F32" s="26" t="s">
        <v>458</v>
      </c>
      <c r="G32" s="159">
        <v>42727</v>
      </c>
      <c r="H32" s="134"/>
    </row>
    <row r="33" spans="1:8" hidden="1" x14ac:dyDescent="0.2">
      <c r="A33" s="133" t="s">
        <v>395</v>
      </c>
      <c r="B33" s="28" t="s">
        <v>490</v>
      </c>
      <c r="C33" s="28" t="s">
        <v>89</v>
      </c>
      <c r="D33" s="29" t="s">
        <v>406</v>
      </c>
      <c r="E33" s="109" t="s">
        <v>467</v>
      </c>
      <c r="F33" s="21" t="s">
        <v>468</v>
      </c>
      <c r="G33" s="159">
        <v>42810</v>
      </c>
      <c r="H33" s="134"/>
    </row>
    <row r="34" spans="1:8" hidden="1" x14ac:dyDescent="0.2">
      <c r="A34" s="133" t="s">
        <v>408</v>
      </c>
      <c r="B34" s="28" t="s">
        <v>491</v>
      </c>
      <c r="C34" s="28" t="s">
        <v>99</v>
      </c>
      <c r="D34" s="29" t="s">
        <v>406</v>
      </c>
      <c r="E34" s="109" t="s">
        <v>467</v>
      </c>
      <c r="F34" s="21" t="s">
        <v>468</v>
      </c>
      <c r="G34" s="159">
        <v>42810</v>
      </c>
      <c r="H34" s="134"/>
    </row>
    <row r="35" spans="1:8" hidden="1" x14ac:dyDescent="0.2">
      <c r="A35" s="136" t="s">
        <v>477</v>
      </c>
      <c r="B35" s="26" t="s">
        <v>478</v>
      </c>
      <c r="C35" s="26" t="s">
        <v>479</v>
      </c>
      <c r="D35" s="27" t="s">
        <v>8</v>
      </c>
      <c r="E35" s="109" t="s">
        <v>467</v>
      </c>
      <c r="F35" s="21" t="s">
        <v>468</v>
      </c>
      <c r="G35" s="159">
        <v>42810</v>
      </c>
      <c r="H35" s="134"/>
    </row>
    <row r="36" spans="1:8" hidden="1" x14ac:dyDescent="0.2">
      <c r="A36" s="136" t="s">
        <v>110</v>
      </c>
      <c r="B36" s="26" t="s">
        <v>111</v>
      </c>
      <c r="C36" s="26" t="s">
        <v>112</v>
      </c>
      <c r="D36" s="27" t="s">
        <v>8</v>
      </c>
      <c r="E36" s="109" t="s">
        <v>509</v>
      </c>
      <c r="F36" s="21" t="s">
        <v>468</v>
      </c>
      <c r="G36" s="159">
        <v>42810</v>
      </c>
      <c r="H36" s="134"/>
    </row>
    <row r="37" spans="1:8" hidden="1" x14ac:dyDescent="0.2">
      <c r="A37" s="136" t="s">
        <v>474</v>
      </c>
      <c r="B37" s="26" t="s">
        <v>475</v>
      </c>
      <c r="C37" s="26" t="s">
        <v>476</v>
      </c>
      <c r="D37" s="27" t="s">
        <v>11</v>
      </c>
      <c r="E37" s="109" t="s">
        <v>467</v>
      </c>
      <c r="F37" s="21" t="s">
        <v>468</v>
      </c>
      <c r="G37" s="159">
        <v>42810</v>
      </c>
      <c r="H37" s="134"/>
    </row>
    <row r="38" spans="1:8" hidden="1" x14ac:dyDescent="0.2">
      <c r="A38" s="135" t="s">
        <v>138</v>
      </c>
      <c r="B38" s="26" t="s">
        <v>139</v>
      </c>
      <c r="C38" s="26" t="s">
        <v>140</v>
      </c>
      <c r="D38" s="27" t="s">
        <v>8</v>
      </c>
      <c r="E38" s="109" t="s">
        <v>457</v>
      </c>
      <c r="F38" s="26" t="s">
        <v>458</v>
      </c>
      <c r="G38" s="159">
        <v>42727</v>
      </c>
      <c r="H38" s="134"/>
    </row>
    <row r="39" spans="1:8" ht="12" hidden="1" customHeight="1" x14ac:dyDescent="0.2">
      <c r="A39" s="135" t="s">
        <v>162</v>
      </c>
      <c r="B39" s="30" t="s">
        <v>163</v>
      </c>
      <c r="C39" s="30" t="s">
        <v>164</v>
      </c>
      <c r="D39" s="27" t="s">
        <v>8</v>
      </c>
      <c r="E39" s="109" t="s">
        <v>457</v>
      </c>
      <c r="F39" s="26" t="s">
        <v>458</v>
      </c>
      <c r="G39" s="159">
        <v>42727</v>
      </c>
      <c r="H39" s="134"/>
    </row>
    <row r="40" spans="1:8" ht="12" hidden="1" customHeight="1" x14ac:dyDescent="0.2">
      <c r="A40" s="136" t="s">
        <v>461</v>
      </c>
      <c r="B40" s="26" t="s">
        <v>462</v>
      </c>
      <c r="C40" s="26" t="s">
        <v>255</v>
      </c>
      <c r="D40" s="27" t="s">
        <v>8</v>
      </c>
      <c r="E40" s="109" t="s">
        <v>467</v>
      </c>
      <c r="F40" s="26" t="s">
        <v>463</v>
      </c>
      <c r="G40" s="159">
        <v>42810</v>
      </c>
      <c r="H40" s="134"/>
    </row>
    <row r="41" spans="1:8" hidden="1" x14ac:dyDescent="0.2">
      <c r="A41" s="133" t="s">
        <v>399</v>
      </c>
      <c r="B41" s="28" t="s">
        <v>492</v>
      </c>
      <c r="C41" s="28" t="s">
        <v>178</v>
      </c>
      <c r="D41" s="29" t="s">
        <v>406</v>
      </c>
      <c r="E41" s="109" t="s">
        <v>467</v>
      </c>
      <c r="F41" s="21" t="s">
        <v>468</v>
      </c>
      <c r="G41" s="159">
        <v>42810</v>
      </c>
      <c r="H41" s="134"/>
    </row>
    <row r="42" spans="1:8" hidden="1" x14ac:dyDescent="0.2">
      <c r="A42" s="136" t="s">
        <v>471</v>
      </c>
      <c r="B42" s="26" t="s">
        <v>472</v>
      </c>
      <c r="C42" s="26" t="s">
        <v>473</v>
      </c>
      <c r="D42" s="26" t="s">
        <v>11</v>
      </c>
      <c r="E42" s="109" t="s">
        <v>467</v>
      </c>
      <c r="F42" s="21" t="s">
        <v>468</v>
      </c>
      <c r="G42" s="159">
        <v>42810</v>
      </c>
      <c r="H42" s="134"/>
    </row>
    <row r="43" spans="1:8" hidden="1" x14ac:dyDescent="0.2">
      <c r="A43" s="136" t="s">
        <v>464</v>
      </c>
      <c r="B43" s="26" t="s">
        <v>465</v>
      </c>
      <c r="C43" s="26" t="s">
        <v>466</v>
      </c>
      <c r="D43" s="27" t="s">
        <v>11</v>
      </c>
      <c r="E43" s="109" t="s">
        <v>467</v>
      </c>
      <c r="F43" s="21" t="s">
        <v>468</v>
      </c>
      <c r="G43" s="159">
        <v>42810</v>
      </c>
      <c r="H43" s="134"/>
    </row>
    <row r="44" spans="1:8" hidden="1" x14ac:dyDescent="0.2">
      <c r="A44" s="135" t="s">
        <v>230</v>
      </c>
      <c r="B44" s="26" t="s">
        <v>231</v>
      </c>
      <c r="C44" s="26" t="s">
        <v>232</v>
      </c>
      <c r="D44" s="27" t="s">
        <v>11</v>
      </c>
      <c r="E44" s="109" t="s">
        <v>457</v>
      </c>
      <c r="F44" s="26" t="s">
        <v>458</v>
      </c>
      <c r="G44" s="159">
        <v>42727</v>
      </c>
      <c r="H44" s="134"/>
    </row>
    <row r="45" spans="1:8" hidden="1" x14ac:dyDescent="0.2">
      <c r="A45" s="136" t="s">
        <v>480</v>
      </c>
      <c r="B45" s="26" t="s">
        <v>481</v>
      </c>
      <c r="C45" s="26" t="s">
        <v>482</v>
      </c>
      <c r="D45" s="27" t="s">
        <v>8</v>
      </c>
      <c r="E45" s="109" t="s">
        <v>467</v>
      </c>
      <c r="F45" s="21" t="s">
        <v>468</v>
      </c>
      <c r="G45" s="159">
        <v>42810</v>
      </c>
      <c r="H45" s="134"/>
    </row>
    <row r="46" spans="1:8" hidden="1" x14ac:dyDescent="0.2">
      <c r="A46" s="135" t="s">
        <v>259</v>
      </c>
      <c r="B46" s="26" t="s">
        <v>260</v>
      </c>
      <c r="C46" s="26" t="s">
        <v>261</v>
      </c>
      <c r="D46" s="27" t="s">
        <v>11</v>
      </c>
      <c r="E46" s="109" t="s">
        <v>457</v>
      </c>
      <c r="F46" s="26" t="s">
        <v>458</v>
      </c>
      <c r="G46" s="159">
        <v>42727</v>
      </c>
      <c r="H46" s="134"/>
    </row>
    <row r="47" spans="1:8" hidden="1" x14ac:dyDescent="0.2">
      <c r="A47" s="135" t="s">
        <v>276</v>
      </c>
      <c r="B47" s="26" t="s">
        <v>279</v>
      </c>
      <c r="C47" s="26" t="s">
        <v>280</v>
      </c>
      <c r="D47" s="27" t="s">
        <v>11</v>
      </c>
      <c r="E47" s="109" t="s">
        <v>457</v>
      </c>
      <c r="F47" s="26" t="s">
        <v>458</v>
      </c>
      <c r="G47" s="159">
        <v>42727</v>
      </c>
      <c r="H47" s="134"/>
    </row>
    <row r="48" spans="1:8" ht="12.75" hidden="1" customHeight="1" x14ac:dyDescent="0.2">
      <c r="A48" s="135" t="s">
        <v>276</v>
      </c>
      <c r="B48" s="26" t="s">
        <v>277</v>
      </c>
      <c r="C48" s="26" t="s">
        <v>278</v>
      </c>
      <c r="D48" s="27" t="s">
        <v>11</v>
      </c>
      <c r="E48" s="109" t="s">
        <v>516</v>
      </c>
      <c r="F48" s="26" t="s">
        <v>468</v>
      </c>
      <c r="G48" s="16" t="s">
        <v>460</v>
      </c>
      <c r="H48" s="137" t="s">
        <v>459</v>
      </c>
    </row>
    <row r="49" spans="1:8" hidden="1" x14ac:dyDescent="0.2">
      <c r="A49" s="135" t="s">
        <v>301</v>
      </c>
      <c r="B49" s="30" t="s">
        <v>302</v>
      </c>
      <c r="C49" s="30" t="s">
        <v>303</v>
      </c>
      <c r="D49" s="27" t="s">
        <v>8</v>
      </c>
      <c r="E49" s="109" t="s">
        <v>457</v>
      </c>
      <c r="F49" s="26" t="s">
        <v>458</v>
      </c>
      <c r="G49" s="159">
        <v>42727</v>
      </c>
      <c r="H49" s="134"/>
    </row>
    <row r="50" spans="1:8" hidden="1" x14ac:dyDescent="0.2">
      <c r="A50" s="136" t="s">
        <v>469</v>
      </c>
      <c r="B50" s="26" t="s">
        <v>470</v>
      </c>
      <c r="C50" s="26" t="s">
        <v>307</v>
      </c>
      <c r="D50" s="27" t="s">
        <v>8</v>
      </c>
      <c r="E50" s="109" t="s">
        <v>467</v>
      </c>
      <c r="F50" s="21" t="s">
        <v>468</v>
      </c>
      <c r="G50" s="159">
        <v>42810</v>
      </c>
      <c r="H50" s="134"/>
    </row>
    <row r="51" spans="1:8" hidden="1" x14ac:dyDescent="0.2">
      <c r="A51" s="135" t="s">
        <v>311</v>
      </c>
      <c r="B51" s="26" t="s">
        <v>312</v>
      </c>
      <c r="C51" s="26" t="s">
        <v>313</v>
      </c>
      <c r="D51" s="27" t="s">
        <v>8</v>
      </c>
      <c r="E51" s="109" t="s">
        <v>457</v>
      </c>
      <c r="F51" s="26" t="s">
        <v>458</v>
      </c>
      <c r="G51" s="159">
        <v>42727</v>
      </c>
      <c r="H51" s="134"/>
    </row>
    <row r="52" spans="1:8" hidden="1" x14ac:dyDescent="0.2">
      <c r="A52" s="133" t="s">
        <v>402</v>
      </c>
      <c r="B52" s="28" t="s">
        <v>487</v>
      </c>
      <c r="C52" s="28" t="s">
        <v>344</v>
      </c>
      <c r="D52" s="29" t="s">
        <v>407</v>
      </c>
      <c r="E52" s="109" t="s">
        <v>467</v>
      </c>
      <c r="F52" s="21" t="s">
        <v>468</v>
      </c>
      <c r="G52" s="159">
        <v>42810</v>
      </c>
      <c r="H52" s="134"/>
    </row>
    <row r="53" spans="1:8" hidden="1" x14ac:dyDescent="0.2">
      <c r="A53" s="133" t="s">
        <v>419</v>
      </c>
      <c r="B53" s="28" t="s">
        <v>488</v>
      </c>
      <c r="C53" s="28" t="s">
        <v>348</v>
      </c>
      <c r="D53" s="29" t="s">
        <v>406</v>
      </c>
      <c r="E53" s="109" t="s">
        <v>467</v>
      </c>
      <c r="F53" s="21" t="s">
        <v>468</v>
      </c>
      <c r="G53" s="159">
        <v>42810</v>
      </c>
      <c r="H53" s="134"/>
    </row>
    <row r="54" spans="1:8" hidden="1" x14ac:dyDescent="0.2">
      <c r="A54" s="135" t="s">
        <v>352</v>
      </c>
      <c r="B54" s="26" t="s">
        <v>353</v>
      </c>
      <c r="C54" s="26" t="s">
        <v>354</v>
      </c>
      <c r="D54" s="27" t="s">
        <v>11</v>
      </c>
      <c r="E54" s="109" t="s">
        <v>457</v>
      </c>
      <c r="F54" s="16" t="s">
        <v>458</v>
      </c>
      <c r="G54" s="159">
        <v>42727</v>
      </c>
      <c r="H54" s="134"/>
    </row>
    <row r="55" spans="1:8" hidden="1" x14ac:dyDescent="0.2">
      <c r="A55" s="135" t="s">
        <v>434</v>
      </c>
      <c r="B55" s="26" t="s">
        <v>436</v>
      </c>
      <c r="C55" s="26" t="s">
        <v>435</v>
      </c>
      <c r="D55" s="27" t="s">
        <v>8</v>
      </c>
      <c r="E55" s="109" t="s">
        <v>499</v>
      </c>
      <c r="F55" s="21" t="s">
        <v>500</v>
      </c>
      <c r="G55" s="159">
        <v>42871</v>
      </c>
      <c r="H55" s="134"/>
    </row>
    <row r="56" spans="1:8" hidden="1" x14ac:dyDescent="0.2">
      <c r="A56" s="135" t="s">
        <v>86</v>
      </c>
      <c r="B56" s="26" t="s">
        <v>87</v>
      </c>
      <c r="C56" s="26" t="s">
        <v>88</v>
      </c>
      <c r="D56" s="27" t="s">
        <v>11</v>
      </c>
      <c r="E56" s="109" t="s">
        <v>498</v>
      </c>
      <c r="F56" s="21" t="s">
        <v>497</v>
      </c>
      <c r="G56" s="159">
        <v>42906</v>
      </c>
      <c r="H56" s="134"/>
    </row>
    <row r="57" spans="1:8" hidden="1" x14ac:dyDescent="0.2">
      <c r="A57" s="135" t="s">
        <v>90</v>
      </c>
      <c r="B57" s="26" t="s">
        <v>91</v>
      </c>
      <c r="C57" s="26" t="s">
        <v>92</v>
      </c>
      <c r="D57" s="27" t="s">
        <v>11</v>
      </c>
      <c r="E57" s="109" t="s">
        <v>498</v>
      </c>
      <c r="F57" s="21" t="s">
        <v>497</v>
      </c>
      <c r="G57" s="159">
        <v>42906</v>
      </c>
      <c r="H57" s="134"/>
    </row>
    <row r="58" spans="1:8" hidden="1" x14ac:dyDescent="0.2">
      <c r="A58" s="138" t="s">
        <v>107</v>
      </c>
      <c r="B58" s="26" t="s">
        <v>108</v>
      </c>
      <c r="C58" s="26" t="s">
        <v>109</v>
      </c>
      <c r="D58" s="26" t="s">
        <v>11</v>
      </c>
      <c r="E58" s="109" t="s">
        <v>498</v>
      </c>
      <c r="F58" s="21" t="s">
        <v>497</v>
      </c>
      <c r="G58" s="159">
        <v>42906</v>
      </c>
      <c r="H58" s="134"/>
    </row>
    <row r="59" spans="1:8" hidden="1" x14ac:dyDescent="0.2">
      <c r="A59" s="135" t="s">
        <v>203</v>
      </c>
      <c r="B59" s="26" t="s">
        <v>213</v>
      </c>
      <c r="C59" s="26" t="s">
        <v>214</v>
      </c>
      <c r="D59" s="27" t="s">
        <v>8</v>
      </c>
      <c r="E59" s="109" t="s">
        <v>498</v>
      </c>
      <c r="F59" s="21" t="s">
        <v>497</v>
      </c>
      <c r="G59" s="159">
        <v>42906</v>
      </c>
      <c r="H59" s="134"/>
    </row>
    <row r="60" spans="1:8" hidden="1" x14ac:dyDescent="0.2">
      <c r="A60" s="135" t="s">
        <v>203</v>
      </c>
      <c r="B60" s="26" t="s">
        <v>204</v>
      </c>
      <c r="C60" s="26" t="s">
        <v>205</v>
      </c>
      <c r="D60" s="27" t="s">
        <v>8</v>
      </c>
      <c r="E60" s="109" t="s">
        <v>498</v>
      </c>
      <c r="F60" s="21" t="s">
        <v>497</v>
      </c>
      <c r="G60" s="159">
        <v>42906</v>
      </c>
      <c r="H60" s="134"/>
    </row>
    <row r="61" spans="1:8" hidden="1" x14ac:dyDescent="0.2">
      <c r="A61" s="135" t="s">
        <v>203</v>
      </c>
      <c r="B61" s="26" t="s">
        <v>207</v>
      </c>
      <c r="C61" s="26" t="s">
        <v>208</v>
      </c>
      <c r="D61" s="27" t="s">
        <v>8</v>
      </c>
      <c r="E61" s="109" t="s">
        <v>498</v>
      </c>
      <c r="F61" s="21" t="s">
        <v>497</v>
      </c>
      <c r="G61" s="159">
        <v>42906</v>
      </c>
      <c r="H61" s="134"/>
    </row>
    <row r="62" spans="1:8" x14ac:dyDescent="0.2">
      <c r="A62" s="138" t="s">
        <v>266</v>
      </c>
      <c r="B62" s="26" t="s">
        <v>267</v>
      </c>
      <c r="C62" s="26" t="s">
        <v>268</v>
      </c>
      <c r="D62" s="26" t="s">
        <v>8</v>
      </c>
      <c r="E62" s="109" t="s">
        <v>498</v>
      </c>
      <c r="F62" s="21" t="s">
        <v>497</v>
      </c>
      <c r="G62" s="159">
        <v>42906</v>
      </c>
      <c r="H62" s="134"/>
    </row>
    <row r="63" spans="1:8" hidden="1" x14ac:dyDescent="0.2">
      <c r="A63" s="135" t="s">
        <v>320</v>
      </c>
      <c r="B63" s="26" t="s">
        <v>321</v>
      </c>
      <c r="C63" s="26" t="s">
        <v>322</v>
      </c>
      <c r="D63" s="27" t="s">
        <v>8</v>
      </c>
      <c r="E63" s="109" t="s">
        <v>498</v>
      </c>
      <c r="F63" s="21" t="s">
        <v>497</v>
      </c>
      <c r="G63" s="159">
        <v>42906</v>
      </c>
      <c r="H63" s="134"/>
    </row>
    <row r="64" spans="1:8" hidden="1" x14ac:dyDescent="0.2">
      <c r="A64" s="135" t="s">
        <v>323</v>
      </c>
      <c r="B64" s="26" t="s">
        <v>324</v>
      </c>
      <c r="C64" s="26" t="s">
        <v>325</v>
      </c>
      <c r="D64" s="27" t="s">
        <v>11</v>
      </c>
      <c r="E64" s="109" t="s">
        <v>498</v>
      </c>
      <c r="F64" s="21" t="s">
        <v>497</v>
      </c>
      <c r="G64" s="159">
        <v>42906</v>
      </c>
      <c r="H64" s="134"/>
    </row>
    <row r="65" spans="1:8" hidden="1" x14ac:dyDescent="0.2">
      <c r="A65" s="135" t="s">
        <v>252</v>
      </c>
      <c r="B65" s="26" t="s">
        <v>253</v>
      </c>
      <c r="C65" s="26" t="s">
        <v>254</v>
      </c>
      <c r="D65" s="27" t="s">
        <v>8</v>
      </c>
      <c r="E65" s="109" t="s">
        <v>496</v>
      </c>
      <c r="F65" s="21" t="s">
        <v>494</v>
      </c>
      <c r="G65" s="159">
        <v>42936</v>
      </c>
      <c r="H65" s="134"/>
    </row>
    <row r="66" spans="1:8" hidden="1" x14ac:dyDescent="0.2">
      <c r="A66" s="136" t="s">
        <v>486</v>
      </c>
      <c r="B66" s="26" t="s">
        <v>191</v>
      </c>
      <c r="C66" s="26" t="s">
        <v>192</v>
      </c>
      <c r="D66" s="27" t="s">
        <v>8</v>
      </c>
      <c r="E66" s="109" t="s">
        <v>493</v>
      </c>
      <c r="F66" s="21" t="s">
        <v>494</v>
      </c>
      <c r="G66" s="159">
        <v>42943</v>
      </c>
      <c r="H66" s="134"/>
    </row>
    <row r="67" spans="1:8" hidden="1" x14ac:dyDescent="0.2">
      <c r="A67" s="136" t="s">
        <v>284</v>
      </c>
      <c r="B67" s="28" t="s">
        <v>285</v>
      </c>
      <c r="C67" s="26" t="s">
        <v>286</v>
      </c>
      <c r="D67" s="27" t="s">
        <v>11</v>
      </c>
      <c r="E67" s="109" t="s">
        <v>493</v>
      </c>
      <c r="F67" s="21" t="s">
        <v>494</v>
      </c>
      <c r="G67" s="159">
        <v>42943</v>
      </c>
      <c r="H67" s="134"/>
    </row>
    <row r="68" spans="1:8" hidden="1" x14ac:dyDescent="0.2">
      <c r="A68" s="136" t="s">
        <v>495</v>
      </c>
      <c r="B68" s="26" t="s">
        <v>443</v>
      </c>
      <c r="C68" s="26" t="s">
        <v>444</v>
      </c>
      <c r="D68" s="27" t="s">
        <v>8</v>
      </c>
      <c r="E68" s="109" t="s">
        <v>493</v>
      </c>
      <c r="F68" s="21" t="s">
        <v>494</v>
      </c>
      <c r="G68" s="159">
        <v>42943</v>
      </c>
      <c r="H68" s="134"/>
    </row>
    <row r="69" spans="1:8" hidden="1" x14ac:dyDescent="0.2">
      <c r="A69" s="135" t="s">
        <v>281</v>
      </c>
      <c r="B69" s="26" t="s">
        <v>484</v>
      </c>
      <c r="C69" s="26" t="s">
        <v>282</v>
      </c>
      <c r="D69" s="27" t="s">
        <v>8</v>
      </c>
      <c r="E69" s="109" t="s">
        <v>512</v>
      </c>
      <c r="F69" s="26" t="s">
        <v>513</v>
      </c>
      <c r="G69" s="159">
        <v>42977</v>
      </c>
      <c r="H69" s="139" t="s">
        <v>514</v>
      </c>
    </row>
    <row r="70" spans="1:8" hidden="1" x14ac:dyDescent="0.2">
      <c r="A70" s="135" t="s">
        <v>424</v>
      </c>
      <c r="B70" s="26" t="s">
        <v>425</v>
      </c>
      <c r="C70" s="26" t="s">
        <v>426</v>
      </c>
      <c r="D70" s="27" t="s">
        <v>8</v>
      </c>
      <c r="E70" s="109" t="s">
        <v>525</v>
      </c>
      <c r="F70" s="26" t="s">
        <v>519</v>
      </c>
      <c r="G70" s="159">
        <v>43028</v>
      </c>
      <c r="H70" s="134"/>
    </row>
    <row r="71" spans="1:8" hidden="1" x14ac:dyDescent="0.2">
      <c r="A71" s="135" t="s">
        <v>270</v>
      </c>
      <c r="B71" s="26" t="s">
        <v>271</v>
      </c>
      <c r="C71" s="26" t="s">
        <v>272</v>
      </c>
      <c r="D71" s="27" t="s">
        <v>8</v>
      </c>
      <c r="E71" s="109" t="s">
        <v>525</v>
      </c>
      <c r="F71" s="26" t="s">
        <v>519</v>
      </c>
      <c r="G71" s="159">
        <v>43028</v>
      </c>
      <c r="H71" s="134"/>
    </row>
    <row r="72" spans="1:8" hidden="1" x14ac:dyDescent="0.2">
      <c r="A72" s="135" t="s">
        <v>341</v>
      </c>
      <c r="B72" s="26" t="s">
        <v>342</v>
      </c>
      <c r="C72" s="26" t="s">
        <v>343</v>
      </c>
      <c r="D72" s="27" t="s">
        <v>8</v>
      </c>
      <c r="E72" s="109" t="s">
        <v>525</v>
      </c>
      <c r="F72" s="26" t="s">
        <v>519</v>
      </c>
      <c r="G72" s="159">
        <v>43028</v>
      </c>
      <c r="H72" s="134"/>
    </row>
    <row r="73" spans="1:8" hidden="1" x14ac:dyDescent="0.2">
      <c r="A73" s="135" t="s">
        <v>526</v>
      </c>
      <c r="B73" s="26" t="s">
        <v>529</v>
      </c>
      <c r="C73" s="26" t="s">
        <v>530</v>
      </c>
      <c r="D73" s="27" t="s">
        <v>8</v>
      </c>
      <c r="E73" s="109" t="s">
        <v>527</v>
      </c>
      <c r="F73" s="26" t="s">
        <v>528</v>
      </c>
      <c r="G73" s="159">
        <v>42696</v>
      </c>
      <c r="H73" s="134"/>
    </row>
    <row r="74" spans="1:8" hidden="1" x14ac:dyDescent="0.2">
      <c r="A74" s="135" t="s">
        <v>531</v>
      </c>
      <c r="B74" s="26" t="s">
        <v>532</v>
      </c>
      <c r="C74" s="26" t="s">
        <v>533</v>
      </c>
      <c r="D74" s="27" t="s">
        <v>8</v>
      </c>
      <c r="E74" s="109" t="s">
        <v>527</v>
      </c>
      <c r="F74" s="26" t="s">
        <v>528</v>
      </c>
      <c r="G74" s="159">
        <v>42696</v>
      </c>
      <c r="H74" s="134"/>
    </row>
    <row r="75" spans="1:8" hidden="1" x14ac:dyDescent="0.2">
      <c r="A75" s="135" t="s">
        <v>159</v>
      </c>
      <c r="B75" s="30" t="s">
        <v>160</v>
      </c>
      <c r="C75" s="26" t="s">
        <v>572</v>
      </c>
      <c r="D75" s="27" t="s">
        <v>8</v>
      </c>
      <c r="E75" s="109" t="s">
        <v>551</v>
      </c>
      <c r="F75" s="26" t="s">
        <v>550</v>
      </c>
      <c r="G75" s="159">
        <v>43097</v>
      </c>
      <c r="H75" s="139" t="s">
        <v>514</v>
      </c>
    </row>
    <row r="76" spans="1:8" hidden="1" x14ac:dyDescent="0.2">
      <c r="A76" s="135" t="s">
        <v>29</v>
      </c>
      <c r="B76" s="26" t="s">
        <v>30</v>
      </c>
      <c r="C76" s="26" t="s">
        <v>31</v>
      </c>
      <c r="D76" s="27" t="s">
        <v>8</v>
      </c>
      <c r="E76" s="109" t="s">
        <v>560</v>
      </c>
      <c r="F76" s="26" t="s">
        <v>561</v>
      </c>
      <c r="G76" s="159">
        <v>43158</v>
      </c>
      <c r="H76" s="134"/>
    </row>
    <row r="77" spans="1:8" hidden="1" x14ac:dyDescent="0.2">
      <c r="A77" s="135" t="s">
        <v>35</v>
      </c>
      <c r="B77" s="26" t="s">
        <v>36</v>
      </c>
      <c r="C77" s="26" t="s">
        <v>37</v>
      </c>
      <c r="D77" s="27" t="s">
        <v>8</v>
      </c>
      <c r="E77" s="109" t="s">
        <v>560</v>
      </c>
      <c r="F77" s="26" t="s">
        <v>561</v>
      </c>
      <c r="G77" s="159">
        <v>43158</v>
      </c>
      <c r="H77" s="134"/>
    </row>
    <row r="78" spans="1:8" hidden="1" x14ac:dyDescent="0.2">
      <c r="A78" s="135" t="s">
        <v>47</v>
      </c>
      <c r="B78" s="26" t="s">
        <v>48</v>
      </c>
      <c r="C78" s="26" t="s">
        <v>49</v>
      </c>
      <c r="D78" s="27" t="s">
        <v>8</v>
      </c>
      <c r="E78" s="109" t="s">
        <v>560</v>
      </c>
      <c r="F78" s="26" t="s">
        <v>561</v>
      </c>
      <c r="G78" s="159">
        <v>43158</v>
      </c>
      <c r="H78" s="134"/>
    </row>
    <row r="79" spans="1:8" hidden="1" x14ac:dyDescent="0.2">
      <c r="A79" s="135" t="s">
        <v>63</v>
      </c>
      <c r="B79" s="26" t="s">
        <v>64</v>
      </c>
      <c r="C79" s="26" t="s">
        <v>65</v>
      </c>
      <c r="D79" s="27" t="s">
        <v>11</v>
      </c>
      <c r="E79" s="109" t="s">
        <v>560</v>
      </c>
      <c r="F79" s="26" t="s">
        <v>561</v>
      </c>
      <c r="G79" s="159">
        <v>43158</v>
      </c>
      <c r="H79" s="134"/>
    </row>
    <row r="80" spans="1:8" hidden="1" x14ac:dyDescent="0.2">
      <c r="A80" s="135" t="s">
        <v>423</v>
      </c>
      <c r="B80" s="26" t="s">
        <v>314</v>
      </c>
      <c r="C80" s="26" t="s">
        <v>315</v>
      </c>
      <c r="D80" s="27" t="s">
        <v>8</v>
      </c>
      <c r="E80" s="109" t="s">
        <v>560</v>
      </c>
      <c r="F80" s="26" t="s">
        <v>561</v>
      </c>
      <c r="G80" s="159">
        <v>43158</v>
      </c>
      <c r="H80" s="134"/>
    </row>
    <row r="81" spans="1:8" hidden="1" x14ac:dyDescent="0.2">
      <c r="A81" s="135" t="s">
        <v>183</v>
      </c>
      <c r="B81" s="26" t="s">
        <v>184</v>
      </c>
      <c r="C81" s="26" t="s">
        <v>185</v>
      </c>
      <c r="D81" s="27" t="s">
        <v>11</v>
      </c>
      <c r="E81" s="109" t="s">
        <v>560</v>
      </c>
      <c r="F81" s="26" t="s">
        <v>561</v>
      </c>
      <c r="G81" s="159">
        <v>43158</v>
      </c>
      <c r="H81" s="134"/>
    </row>
    <row r="82" spans="1:8" hidden="1" x14ac:dyDescent="0.2">
      <c r="A82" s="135" t="s">
        <v>200</v>
      </c>
      <c r="B82" s="26" t="s">
        <v>201</v>
      </c>
      <c r="C82" s="26" t="s">
        <v>202</v>
      </c>
      <c r="D82" s="27" t="s">
        <v>11</v>
      </c>
      <c r="E82" s="109" t="s">
        <v>560</v>
      </c>
      <c r="F82" s="26" t="s">
        <v>561</v>
      </c>
      <c r="G82" s="159">
        <v>43158</v>
      </c>
      <c r="H82" s="134"/>
    </row>
    <row r="83" spans="1:8" hidden="1" x14ac:dyDescent="0.2">
      <c r="A83" s="135" t="s">
        <v>292</v>
      </c>
      <c r="B83" s="26" t="s">
        <v>293</v>
      </c>
      <c r="C83" s="26" t="s">
        <v>294</v>
      </c>
      <c r="D83" s="27" t="s">
        <v>11</v>
      </c>
      <c r="E83" s="109" t="s">
        <v>560</v>
      </c>
      <c r="F83" s="26" t="s">
        <v>561</v>
      </c>
      <c r="G83" s="159">
        <v>43158</v>
      </c>
      <c r="H83" s="134"/>
    </row>
    <row r="84" spans="1:8" hidden="1" x14ac:dyDescent="0.2">
      <c r="A84" s="135" t="s">
        <v>554</v>
      </c>
      <c r="B84" s="26" t="s">
        <v>539</v>
      </c>
      <c r="C84" s="26" t="s">
        <v>540</v>
      </c>
      <c r="D84" s="27" t="s">
        <v>11</v>
      </c>
      <c r="E84" s="109" t="s">
        <v>560</v>
      </c>
      <c r="F84" s="26" t="s">
        <v>561</v>
      </c>
      <c r="G84" s="159">
        <v>43158</v>
      </c>
      <c r="H84" s="134"/>
    </row>
    <row r="85" spans="1:8" hidden="1" x14ac:dyDescent="0.2">
      <c r="A85" s="135" t="s">
        <v>557</v>
      </c>
      <c r="B85" s="26" t="s">
        <v>558</v>
      </c>
      <c r="C85" s="26" t="s">
        <v>559</v>
      </c>
      <c r="D85" s="27" t="s">
        <v>11</v>
      </c>
      <c r="E85" s="109" t="s">
        <v>560</v>
      </c>
      <c r="F85" s="26" t="s">
        <v>561</v>
      </c>
      <c r="G85" s="159">
        <v>43158</v>
      </c>
      <c r="H85" s="134"/>
    </row>
    <row r="86" spans="1:8" hidden="1" x14ac:dyDescent="0.2">
      <c r="A86" s="135" t="s">
        <v>66</v>
      </c>
      <c r="B86" s="26" t="s">
        <v>67</v>
      </c>
      <c r="C86" s="26" t="s">
        <v>68</v>
      </c>
      <c r="D86" s="27" t="s">
        <v>8</v>
      </c>
      <c r="E86" s="109" t="s">
        <v>562</v>
      </c>
      <c r="F86" s="26" t="s">
        <v>568</v>
      </c>
      <c r="G86" s="159">
        <v>43279</v>
      </c>
      <c r="H86" s="134"/>
    </row>
    <row r="87" spans="1:8" hidden="1" x14ac:dyDescent="0.2">
      <c r="A87" s="135" t="s">
        <v>44</v>
      </c>
      <c r="B87" s="26" t="s">
        <v>45</v>
      </c>
      <c r="C87" s="26" t="s">
        <v>46</v>
      </c>
      <c r="D87" s="27" t="s">
        <v>11</v>
      </c>
      <c r="E87" s="109" t="s">
        <v>562</v>
      </c>
      <c r="F87" s="26" t="s">
        <v>568</v>
      </c>
      <c r="G87" s="159">
        <v>43279</v>
      </c>
      <c r="H87" s="134"/>
    </row>
    <row r="88" spans="1:8" ht="13.5" hidden="1" customHeight="1" x14ac:dyDescent="0.2">
      <c r="A88" s="135" t="s">
        <v>567</v>
      </c>
      <c r="B88" s="26" t="s">
        <v>9</v>
      </c>
      <c r="C88" s="26" t="s">
        <v>10</v>
      </c>
      <c r="D88" s="27" t="s">
        <v>11</v>
      </c>
      <c r="E88" s="109" t="s">
        <v>562</v>
      </c>
      <c r="F88" s="26" t="s">
        <v>568</v>
      </c>
      <c r="G88" s="159">
        <v>43279</v>
      </c>
      <c r="H88" s="134"/>
    </row>
    <row r="89" spans="1:8" hidden="1" x14ac:dyDescent="0.2">
      <c r="A89" s="135" t="s">
        <v>197</v>
      </c>
      <c r="B89" s="26" t="s">
        <v>198</v>
      </c>
      <c r="C89" s="26" t="s">
        <v>199</v>
      </c>
      <c r="D89" s="27" t="s">
        <v>11</v>
      </c>
      <c r="E89" s="109" t="s">
        <v>570</v>
      </c>
      <c r="F89" s="26" t="s">
        <v>571</v>
      </c>
      <c r="G89" s="159">
        <v>43343</v>
      </c>
      <c r="H89" s="134"/>
    </row>
    <row r="90" spans="1:8" hidden="1" x14ac:dyDescent="0.2">
      <c r="A90" s="135" t="s">
        <v>129</v>
      </c>
      <c r="B90" s="26" t="s">
        <v>130</v>
      </c>
      <c r="C90" s="26" t="s">
        <v>131</v>
      </c>
      <c r="D90" s="27" t="s">
        <v>8</v>
      </c>
      <c r="E90" s="109" t="s">
        <v>573</v>
      </c>
      <c r="F90" s="26" t="s">
        <v>574</v>
      </c>
      <c r="G90" s="159">
        <v>43413</v>
      </c>
      <c r="H90" s="134"/>
    </row>
    <row r="91" spans="1:8" ht="12.75" hidden="1" customHeight="1" x14ac:dyDescent="0.2">
      <c r="A91" s="135" t="s">
        <v>338</v>
      </c>
      <c r="B91" s="26" t="s">
        <v>339</v>
      </c>
      <c r="C91" s="26" t="s">
        <v>340</v>
      </c>
      <c r="D91" s="26" t="s">
        <v>11</v>
      </c>
      <c r="E91" s="109" t="s">
        <v>573</v>
      </c>
      <c r="F91" s="26" t="s">
        <v>574</v>
      </c>
      <c r="G91" s="159">
        <v>43413</v>
      </c>
      <c r="H91" s="134"/>
    </row>
    <row r="92" spans="1:8" ht="12.75" hidden="1" customHeight="1" x14ac:dyDescent="0.2">
      <c r="A92" s="135" t="s">
        <v>148</v>
      </c>
      <c r="B92" s="26" t="s">
        <v>149</v>
      </c>
      <c r="C92" s="26" t="s">
        <v>150</v>
      </c>
      <c r="D92" s="27" t="s">
        <v>8</v>
      </c>
      <c r="E92" s="109" t="s">
        <v>609</v>
      </c>
      <c r="F92" s="26" t="s">
        <v>610</v>
      </c>
      <c r="G92" s="159">
        <v>43605</v>
      </c>
      <c r="H92" s="134"/>
    </row>
    <row r="93" spans="1:8" ht="12.75" hidden="1" customHeight="1" x14ac:dyDescent="0.2">
      <c r="A93" s="135" t="s">
        <v>392</v>
      </c>
      <c r="B93" s="26" t="s">
        <v>393</v>
      </c>
      <c r="C93" s="26" t="s">
        <v>394</v>
      </c>
      <c r="D93" s="26" t="s">
        <v>8</v>
      </c>
      <c r="E93" s="109" t="s">
        <v>609</v>
      </c>
      <c r="F93" s="26" t="s">
        <v>610</v>
      </c>
      <c r="G93" s="159">
        <v>43605</v>
      </c>
      <c r="H93" s="134"/>
    </row>
    <row r="94" spans="1:8" ht="12.75" hidden="1" customHeight="1" x14ac:dyDescent="0.2">
      <c r="A94" s="135" t="s">
        <v>287</v>
      </c>
      <c r="B94" s="26" t="s">
        <v>600</v>
      </c>
      <c r="C94" s="30" t="s">
        <v>288</v>
      </c>
      <c r="D94" s="27" t="s">
        <v>8</v>
      </c>
      <c r="E94" s="109" t="s">
        <v>609</v>
      </c>
      <c r="F94" s="26" t="s">
        <v>610</v>
      </c>
      <c r="G94" s="159">
        <v>43605</v>
      </c>
      <c r="H94" s="134"/>
    </row>
    <row r="95" spans="1:8" ht="12.75" hidden="1" customHeight="1" x14ac:dyDescent="0.2">
      <c r="A95" s="135" t="s">
        <v>18</v>
      </c>
      <c r="B95" s="26" t="s">
        <v>19</v>
      </c>
      <c r="C95" s="26" t="s">
        <v>20</v>
      </c>
      <c r="D95" s="27" t="s">
        <v>11</v>
      </c>
      <c r="E95" s="109" t="s">
        <v>627</v>
      </c>
      <c r="F95" s="26" t="s">
        <v>628</v>
      </c>
      <c r="G95" s="159">
        <v>43661</v>
      </c>
      <c r="H95" s="134"/>
    </row>
    <row r="96" spans="1:8" ht="12.75" hidden="1" customHeight="1" x14ac:dyDescent="0.2">
      <c r="A96" s="135" t="s">
        <v>153</v>
      </c>
      <c r="B96" s="26" t="s">
        <v>432</v>
      </c>
      <c r="C96" s="26" t="s">
        <v>433</v>
      </c>
      <c r="D96" s="27" t="s">
        <v>8</v>
      </c>
      <c r="E96" s="109" t="s">
        <v>639</v>
      </c>
      <c r="F96" s="26" t="s">
        <v>665</v>
      </c>
      <c r="G96" s="159">
        <v>43588</v>
      </c>
      <c r="H96" s="140" t="s">
        <v>638</v>
      </c>
    </row>
    <row r="97" spans="1:14" ht="12.75" hidden="1" customHeight="1" x14ac:dyDescent="0.2">
      <c r="A97" s="141" t="s">
        <v>396</v>
      </c>
      <c r="B97" s="28" t="s">
        <v>91</v>
      </c>
      <c r="C97" s="14" t="s">
        <v>92</v>
      </c>
      <c r="D97" s="15" t="s">
        <v>407</v>
      </c>
      <c r="E97" s="156" t="s">
        <v>397</v>
      </c>
      <c r="F97" s="24" t="s">
        <v>403</v>
      </c>
      <c r="G97" s="159">
        <v>42249</v>
      </c>
      <c r="H97" s="142" t="s">
        <v>420</v>
      </c>
      <c r="I97" s="1"/>
      <c r="J97" s="1"/>
      <c r="K97" s="1"/>
      <c r="L97" s="1"/>
      <c r="M97" s="1"/>
      <c r="N97" s="1"/>
    </row>
    <row r="98" spans="1:14" ht="12.75" hidden="1" customHeight="1" x14ac:dyDescent="0.2">
      <c r="A98" s="141" t="s">
        <v>408</v>
      </c>
      <c r="B98" s="28" t="s">
        <v>491</v>
      </c>
      <c r="C98" s="14" t="s">
        <v>99</v>
      </c>
      <c r="D98" s="15" t="s">
        <v>406</v>
      </c>
      <c r="E98" s="156" t="s">
        <v>409</v>
      </c>
      <c r="F98" s="24" t="s">
        <v>404</v>
      </c>
      <c r="G98" s="159">
        <v>42419</v>
      </c>
      <c r="H98" s="142" t="s">
        <v>420</v>
      </c>
      <c r="I98" s="1"/>
      <c r="J98" s="1"/>
      <c r="K98" s="1"/>
      <c r="L98" s="1"/>
      <c r="M98" s="1"/>
      <c r="N98" s="1"/>
    </row>
    <row r="99" spans="1:14" s="47" customFormat="1" ht="12.75" hidden="1" customHeight="1" x14ac:dyDescent="0.2">
      <c r="A99" s="141" t="s">
        <v>400</v>
      </c>
      <c r="B99" s="28" t="s">
        <v>262</v>
      </c>
      <c r="C99" s="14" t="s">
        <v>263</v>
      </c>
      <c r="D99" s="15" t="s">
        <v>407</v>
      </c>
      <c r="E99" s="156" t="s">
        <v>401</v>
      </c>
      <c r="F99" s="24" t="s">
        <v>404</v>
      </c>
      <c r="G99" s="159" t="s">
        <v>405</v>
      </c>
      <c r="H99" s="134" t="s">
        <v>676</v>
      </c>
      <c r="I99" s="8"/>
      <c r="J99" s="8"/>
      <c r="K99" s="8"/>
      <c r="L99" s="8"/>
      <c r="M99" s="8"/>
      <c r="N99" s="8"/>
    </row>
    <row r="100" spans="1:14" ht="12.75" hidden="1" customHeight="1" x14ac:dyDescent="0.2">
      <c r="A100" s="135" t="s">
        <v>579</v>
      </c>
      <c r="B100" s="26" t="s">
        <v>580</v>
      </c>
      <c r="C100" s="26" t="s">
        <v>581</v>
      </c>
      <c r="D100" s="27" t="s">
        <v>11</v>
      </c>
      <c r="E100" s="157" t="s">
        <v>666</v>
      </c>
      <c r="F100" s="26" t="s">
        <v>667</v>
      </c>
      <c r="G100" s="159" t="s">
        <v>661</v>
      </c>
      <c r="H100" s="143" t="s">
        <v>573</v>
      </c>
      <c r="I100" s="1"/>
      <c r="J100" s="1"/>
      <c r="K100" s="1"/>
    </row>
    <row r="101" spans="1:14" ht="12.75" hidden="1" customHeight="1" x14ac:dyDescent="0.2">
      <c r="A101" s="135" t="s">
        <v>483</v>
      </c>
      <c r="B101" s="26" t="s">
        <v>349</v>
      </c>
      <c r="C101" s="26" t="s">
        <v>350</v>
      </c>
      <c r="D101" s="27" t="s">
        <v>8</v>
      </c>
      <c r="E101" s="157" t="s">
        <v>668</v>
      </c>
      <c r="F101" s="26" t="s">
        <v>663</v>
      </c>
      <c r="G101" s="159" t="s">
        <v>664</v>
      </c>
      <c r="H101" s="143" t="s">
        <v>351</v>
      </c>
      <c r="I101" s="1"/>
      <c r="J101" s="1"/>
      <c r="K101" s="1"/>
    </row>
    <row r="102" spans="1:14" ht="12.75" hidden="1" customHeight="1" x14ac:dyDescent="0.2">
      <c r="A102" s="135" t="s">
        <v>119</v>
      </c>
      <c r="B102" s="26" t="s">
        <v>120</v>
      </c>
      <c r="C102" s="26" t="s">
        <v>121</v>
      </c>
      <c r="D102" s="27" t="s">
        <v>11</v>
      </c>
      <c r="E102" s="157" t="s">
        <v>668</v>
      </c>
      <c r="F102" s="26" t="s">
        <v>662</v>
      </c>
      <c r="G102" s="159" t="s">
        <v>664</v>
      </c>
      <c r="H102" s="143" t="s">
        <v>122</v>
      </c>
      <c r="I102" s="1"/>
      <c r="J102" s="1"/>
      <c r="K102" s="1"/>
    </row>
    <row r="103" spans="1:14" ht="12.75" hidden="1" customHeight="1" x14ac:dyDescent="0.2">
      <c r="A103" s="135" t="s">
        <v>224</v>
      </c>
      <c r="B103" s="26" t="s">
        <v>225</v>
      </c>
      <c r="C103" s="26" t="s">
        <v>226</v>
      </c>
      <c r="D103" s="27" t="s">
        <v>8</v>
      </c>
      <c r="E103" s="157" t="s">
        <v>669</v>
      </c>
      <c r="F103" s="26" t="s">
        <v>672</v>
      </c>
      <c r="G103" s="159" t="s">
        <v>670</v>
      </c>
      <c r="H103" s="144" t="s">
        <v>420</v>
      </c>
      <c r="I103" s="1"/>
      <c r="J103" s="1"/>
      <c r="K103" s="1"/>
    </row>
    <row r="104" spans="1:14" ht="12.75" hidden="1" customHeight="1" x14ac:dyDescent="0.2">
      <c r="A104" s="135" t="s">
        <v>96</v>
      </c>
      <c r="B104" s="26" t="s">
        <v>97</v>
      </c>
      <c r="C104" s="26" t="s">
        <v>98</v>
      </c>
      <c r="D104" s="27" t="s">
        <v>8</v>
      </c>
      <c r="E104" s="157" t="s">
        <v>671</v>
      </c>
      <c r="F104" s="26" t="s">
        <v>673</v>
      </c>
      <c r="G104" s="159" t="s">
        <v>674</v>
      </c>
      <c r="H104" s="144" t="s">
        <v>420</v>
      </c>
      <c r="I104" s="1"/>
      <c r="J104" s="1"/>
      <c r="K104" s="1"/>
    </row>
    <row r="105" spans="1:14" ht="12.75" hidden="1" customHeight="1" x14ac:dyDescent="0.2">
      <c r="A105" s="135" t="s">
        <v>125</v>
      </c>
      <c r="B105" s="26" t="s">
        <v>590</v>
      </c>
      <c r="C105" s="26" t="s">
        <v>591</v>
      </c>
      <c r="D105" s="27" t="s">
        <v>8</v>
      </c>
      <c r="E105" s="157" t="s">
        <v>675</v>
      </c>
      <c r="F105" s="26" t="s">
        <v>673</v>
      </c>
      <c r="G105" s="159" t="s">
        <v>674</v>
      </c>
      <c r="H105" s="145" t="s">
        <v>420</v>
      </c>
      <c r="I105" s="1" t="e">
        <f>VLOOKUP(B105,'[1]INC. TRIB. 2018'!$B$3:$B$123,1,0)</f>
        <v>#N/A</v>
      </c>
      <c r="J105" s="45"/>
      <c r="K105" s="1"/>
    </row>
    <row r="106" spans="1:14" ht="12.75" hidden="1" customHeight="1" x14ac:dyDescent="0.2">
      <c r="A106" s="135" t="s">
        <v>194</v>
      </c>
      <c r="B106" s="26" t="s">
        <v>195</v>
      </c>
      <c r="C106" s="26" t="s">
        <v>196</v>
      </c>
      <c r="D106" s="27" t="s">
        <v>11</v>
      </c>
      <c r="E106" s="109" t="s">
        <v>687</v>
      </c>
      <c r="F106" s="26" t="s">
        <v>685</v>
      </c>
      <c r="G106" s="159" t="s">
        <v>686</v>
      </c>
      <c r="H106" s="134" t="s">
        <v>677</v>
      </c>
      <c r="I106" s="1"/>
      <c r="J106" s="1"/>
      <c r="K106" s="1"/>
    </row>
    <row r="107" spans="1:14" ht="12.75" hidden="1" customHeight="1" x14ac:dyDescent="0.2">
      <c r="A107" s="135" t="s">
        <v>385</v>
      </c>
      <c r="B107" s="26" t="s">
        <v>569</v>
      </c>
      <c r="C107" s="26" t="s">
        <v>386</v>
      </c>
      <c r="D107" s="27" t="s">
        <v>8</v>
      </c>
      <c r="E107" s="157" t="s">
        <v>678</v>
      </c>
      <c r="F107" s="26" t="s">
        <v>672</v>
      </c>
      <c r="G107" s="159">
        <v>44035</v>
      </c>
      <c r="H107" s="134"/>
    </row>
    <row r="108" spans="1:14" ht="12.75" hidden="1" customHeight="1" x14ac:dyDescent="0.2">
      <c r="A108" s="135" t="s">
        <v>41</v>
      </c>
      <c r="B108" s="26" t="s">
        <v>42</v>
      </c>
      <c r="C108" s="26" t="s">
        <v>43</v>
      </c>
      <c r="D108" s="27" t="s">
        <v>11</v>
      </c>
      <c r="E108" s="109" t="s">
        <v>687</v>
      </c>
      <c r="F108" s="26" t="s">
        <v>672</v>
      </c>
      <c r="G108" s="159">
        <v>44035</v>
      </c>
      <c r="H108" s="134" t="s">
        <v>684</v>
      </c>
    </row>
    <row r="109" spans="1:14" ht="12.75" hidden="1" customHeight="1" x14ac:dyDescent="0.2">
      <c r="A109" s="135" t="s">
        <v>83</v>
      </c>
      <c r="B109" s="26" t="s">
        <v>84</v>
      </c>
      <c r="C109" s="26" t="s">
        <v>85</v>
      </c>
      <c r="D109" s="27" t="s">
        <v>11</v>
      </c>
      <c r="E109" s="109" t="s">
        <v>687</v>
      </c>
      <c r="F109" s="26" t="s">
        <v>672</v>
      </c>
      <c r="G109" s="159">
        <v>44035</v>
      </c>
      <c r="H109" s="134" t="s">
        <v>684</v>
      </c>
    </row>
    <row r="110" spans="1:14" ht="12.75" hidden="1" customHeight="1" x14ac:dyDescent="0.2">
      <c r="A110" s="146" t="s">
        <v>365</v>
      </c>
      <c r="B110" s="49" t="s">
        <v>606</v>
      </c>
      <c r="C110" s="70">
        <v>5928230000139</v>
      </c>
      <c r="D110" s="52" t="s">
        <v>8</v>
      </c>
      <c r="E110" s="51" t="s">
        <v>366</v>
      </c>
      <c r="F110" s="26" t="s">
        <v>519</v>
      </c>
      <c r="G110" s="50">
        <v>75</v>
      </c>
      <c r="H110" s="147" t="s">
        <v>611</v>
      </c>
      <c r="I110" s="126" t="str">
        <f>VLOOKUP(B110,'[1]INC. TRIB. 2018'!$B$3:$B$123,1,0)</f>
        <v>00000001234960</v>
      </c>
      <c r="J110" s="71" t="s">
        <v>753</v>
      </c>
      <c r="K110" s="54">
        <v>42943</v>
      </c>
    </row>
    <row r="111" spans="1:14" ht="12.75" hidden="1" customHeight="1" x14ac:dyDescent="0.2">
      <c r="A111" s="146" t="s">
        <v>783</v>
      </c>
      <c r="B111" s="49" t="s">
        <v>785</v>
      </c>
      <c r="C111" s="70">
        <v>2881267200010</v>
      </c>
      <c r="D111" s="52" t="s">
        <v>541</v>
      </c>
      <c r="E111" s="51" t="s">
        <v>786</v>
      </c>
      <c r="F111" s="26" t="s">
        <v>787</v>
      </c>
      <c r="G111" s="159">
        <v>44194</v>
      </c>
      <c r="H111" s="147"/>
      <c r="I111" s="53"/>
      <c r="J111" s="106"/>
      <c r="K111" s="107"/>
    </row>
    <row r="112" spans="1:14" ht="12.75" hidden="1" customHeight="1" x14ac:dyDescent="0.2">
      <c r="A112" s="146" t="s">
        <v>784</v>
      </c>
      <c r="B112" s="49" t="s">
        <v>785</v>
      </c>
      <c r="C112" s="70">
        <v>28812672000110</v>
      </c>
      <c r="D112" s="52" t="s">
        <v>541</v>
      </c>
      <c r="E112" s="51" t="s">
        <v>786</v>
      </c>
      <c r="F112" s="26" t="s">
        <v>787</v>
      </c>
      <c r="G112" s="159">
        <v>44194</v>
      </c>
      <c r="H112" s="147"/>
      <c r="I112" s="53"/>
      <c r="J112" s="106"/>
      <c r="K112" s="107"/>
    </row>
    <row r="113" spans="1:11" ht="12.75" hidden="1" customHeight="1" x14ac:dyDescent="0.2">
      <c r="A113" s="148" t="s">
        <v>239</v>
      </c>
      <c r="B113" s="49" t="s">
        <v>593</v>
      </c>
      <c r="C113" s="70">
        <v>63794622000159</v>
      </c>
      <c r="D113" s="52" t="s">
        <v>11</v>
      </c>
      <c r="E113" s="51" t="s">
        <v>758</v>
      </c>
      <c r="F113" s="26" t="s">
        <v>759</v>
      </c>
      <c r="G113" s="159">
        <v>44271</v>
      </c>
      <c r="H113" s="134"/>
    </row>
    <row r="114" spans="1:11" ht="12.75" hidden="1" customHeight="1" x14ac:dyDescent="0.2">
      <c r="A114" s="146" t="s">
        <v>264</v>
      </c>
      <c r="B114" s="49" t="s">
        <v>265</v>
      </c>
      <c r="C114" s="70">
        <v>4559589000113</v>
      </c>
      <c r="D114" s="52" t="s">
        <v>11</v>
      </c>
      <c r="E114" s="51" t="s">
        <v>761</v>
      </c>
      <c r="F114" s="26" t="s">
        <v>759</v>
      </c>
      <c r="G114" s="159">
        <v>44271</v>
      </c>
      <c r="H114" s="134"/>
    </row>
    <row r="115" spans="1:11" ht="12.75" hidden="1" customHeight="1" x14ac:dyDescent="0.2">
      <c r="A115" s="146" t="s">
        <v>310</v>
      </c>
      <c r="B115" s="49" t="s">
        <v>602</v>
      </c>
      <c r="C115" s="70">
        <v>5195317000144</v>
      </c>
      <c r="D115" s="52" t="s">
        <v>8</v>
      </c>
      <c r="E115" s="51" t="s">
        <v>760</v>
      </c>
      <c r="F115" s="26" t="s">
        <v>759</v>
      </c>
      <c r="G115" s="159">
        <v>44271</v>
      </c>
      <c r="H115" s="134"/>
    </row>
    <row r="116" spans="1:11" ht="12.75" hidden="1" customHeight="1" x14ac:dyDescent="0.2">
      <c r="A116" s="146" t="s">
        <v>565</v>
      </c>
      <c r="B116" s="49" t="s">
        <v>566</v>
      </c>
      <c r="C116" s="70">
        <v>18252633000152</v>
      </c>
      <c r="D116" s="52" t="s">
        <v>11</v>
      </c>
      <c r="E116" s="51" t="s">
        <v>762</v>
      </c>
      <c r="F116" s="26" t="s">
        <v>763</v>
      </c>
      <c r="G116" s="159">
        <v>44316</v>
      </c>
      <c r="H116" s="134"/>
    </row>
    <row r="117" spans="1:11" ht="12.75" hidden="1" customHeight="1" x14ac:dyDescent="0.2">
      <c r="A117" s="146" t="s">
        <v>588</v>
      </c>
      <c r="B117" s="49" t="s">
        <v>589</v>
      </c>
      <c r="C117" s="70">
        <v>5409291000190</v>
      </c>
      <c r="D117" s="52" t="s">
        <v>8</v>
      </c>
      <c r="E117" s="51" t="s">
        <v>780</v>
      </c>
      <c r="F117" s="26" t="s">
        <v>781</v>
      </c>
      <c r="G117" s="159">
        <v>44369</v>
      </c>
      <c r="H117" s="134"/>
    </row>
    <row r="118" spans="1:11" ht="12.75" hidden="1" customHeight="1" x14ac:dyDescent="0.2">
      <c r="A118" s="146" t="s">
        <v>365</v>
      </c>
      <c r="B118" s="49" t="s">
        <v>606</v>
      </c>
      <c r="C118" s="70">
        <v>5928230000139</v>
      </c>
      <c r="D118" s="52" t="s">
        <v>8</v>
      </c>
      <c r="E118" s="51" t="s">
        <v>780</v>
      </c>
      <c r="F118" s="26" t="s">
        <v>781</v>
      </c>
      <c r="G118" s="159">
        <v>44369</v>
      </c>
      <c r="H118" s="134"/>
    </row>
    <row r="119" spans="1:11" ht="12.75" hidden="1" customHeight="1" x14ac:dyDescent="0.2">
      <c r="A119" s="146" t="s">
        <v>113</v>
      </c>
      <c r="B119" s="49" t="s">
        <v>114</v>
      </c>
      <c r="C119" s="70">
        <v>12920084000160</v>
      </c>
      <c r="D119" s="52" t="s">
        <v>8</v>
      </c>
      <c r="E119" s="51" t="s">
        <v>782</v>
      </c>
      <c r="F119" s="26" t="s">
        <v>781</v>
      </c>
      <c r="G119" s="159">
        <v>44369</v>
      </c>
      <c r="H119" s="134"/>
    </row>
    <row r="120" spans="1:11" ht="12.75" hidden="1" customHeight="1" x14ac:dyDescent="0.2">
      <c r="A120" s="146" t="s">
        <v>357</v>
      </c>
      <c r="B120" s="49" t="s">
        <v>605</v>
      </c>
      <c r="C120" s="70">
        <v>5953630000102</v>
      </c>
      <c r="D120" s="52" t="s">
        <v>8</v>
      </c>
      <c r="E120" s="51" t="s">
        <v>782</v>
      </c>
      <c r="F120" s="26" t="s">
        <v>781</v>
      </c>
      <c r="G120" s="159">
        <v>44369</v>
      </c>
      <c r="H120" s="134"/>
    </row>
    <row r="121" spans="1:11" ht="12.75" hidden="1" customHeight="1" x14ac:dyDescent="0.2">
      <c r="A121" s="146" t="s">
        <v>536</v>
      </c>
      <c r="B121" s="26" t="s">
        <v>537</v>
      </c>
      <c r="C121" s="70">
        <v>24250249000113</v>
      </c>
      <c r="D121" s="27" t="s">
        <v>406</v>
      </c>
      <c r="E121" s="109" t="s">
        <v>798</v>
      </c>
      <c r="F121" s="26" t="s">
        <v>781</v>
      </c>
      <c r="G121" s="159">
        <v>44354</v>
      </c>
      <c r="H121" s="134"/>
    </row>
    <row r="122" spans="1:11" ht="12.75" hidden="1" customHeight="1" thickBot="1" x14ac:dyDescent="0.25">
      <c r="A122" s="162" t="s">
        <v>504</v>
      </c>
      <c r="B122" s="100" t="s">
        <v>505</v>
      </c>
      <c r="C122" s="101">
        <v>5899864000372</v>
      </c>
      <c r="D122" s="102" t="s">
        <v>8</v>
      </c>
      <c r="E122" s="161" t="s">
        <v>838</v>
      </c>
      <c r="F122" s="163" t="s">
        <v>837</v>
      </c>
      <c r="G122" s="160">
        <v>44748</v>
      </c>
      <c r="H122" s="149" t="s">
        <v>839</v>
      </c>
    </row>
    <row r="123" spans="1:11" ht="12.75" hidden="1" customHeight="1" thickTop="1" thickBot="1" x14ac:dyDescent="0.25">
      <c r="A123" s="51" t="s">
        <v>788</v>
      </c>
      <c r="B123" s="49" t="s">
        <v>517</v>
      </c>
      <c r="C123" s="70">
        <v>3853896006342</v>
      </c>
      <c r="D123" s="52" t="s">
        <v>11</v>
      </c>
      <c r="E123" s="51" t="s">
        <v>856</v>
      </c>
      <c r="F123" s="163" t="s">
        <v>852</v>
      </c>
      <c r="G123" s="49" t="s">
        <v>853</v>
      </c>
      <c r="H123" s="149" t="s">
        <v>860</v>
      </c>
      <c r="I123" s="57" t="e">
        <f>VLOOKUP(B123,'[1]INC. TRIB. 2018'!$B$3:$B$123,1,0)</f>
        <v>#N/A</v>
      </c>
      <c r="J123" s="108"/>
      <c r="K123" s="94"/>
    </row>
    <row r="124" spans="1:11" ht="12.75" hidden="1" customHeight="1" thickTop="1" thickBot="1" x14ac:dyDescent="0.25">
      <c r="A124" s="51" t="s">
        <v>295</v>
      </c>
      <c r="B124" s="49" t="s">
        <v>296</v>
      </c>
      <c r="C124" s="70">
        <v>14419259000186</v>
      </c>
      <c r="D124" s="52" t="s">
        <v>8</v>
      </c>
      <c r="E124" s="51" t="s">
        <v>857</v>
      </c>
      <c r="F124" s="163" t="s">
        <v>858</v>
      </c>
      <c r="G124" s="49" t="s">
        <v>859</v>
      </c>
      <c r="H124" s="149" t="s">
        <v>420</v>
      </c>
      <c r="I124" s="57" t="str">
        <f>VLOOKUP(B124,'[1]INC. TRIB. 2018'!$B$3:$B$123,1,0)</f>
        <v>00000003424057</v>
      </c>
      <c r="J124" s="108"/>
      <c r="K124" s="94"/>
    </row>
    <row r="125" spans="1:11" ht="12.75" hidden="1" customHeight="1" thickTop="1" thickBot="1" x14ac:dyDescent="0.25">
      <c r="A125" s="51" t="s">
        <v>151</v>
      </c>
      <c r="B125" s="49" t="s">
        <v>152</v>
      </c>
      <c r="C125" s="70">
        <v>9021679000170</v>
      </c>
      <c r="D125" s="52" t="s">
        <v>8</v>
      </c>
      <c r="E125" s="55" t="s">
        <v>551</v>
      </c>
      <c r="F125" s="168" t="s">
        <v>889</v>
      </c>
      <c r="G125" s="56" t="s">
        <v>890</v>
      </c>
      <c r="H125" s="149" t="s">
        <v>891</v>
      </c>
      <c r="I125" s="53"/>
      <c r="J125" s="123"/>
      <c r="K125" s="62"/>
    </row>
    <row r="126" spans="1:11" ht="12.75" hidden="1" customHeight="1" thickTop="1" thickBot="1" x14ac:dyDescent="0.25">
      <c r="A126" s="51" t="s">
        <v>151</v>
      </c>
      <c r="B126" s="49" t="s">
        <v>534</v>
      </c>
      <c r="C126" s="70">
        <v>9021679000501</v>
      </c>
      <c r="D126" s="52" t="s">
        <v>8</v>
      </c>
      <c r="E126" s="55" t="s">
        <v>551</v>
      </c>
      <c r="F126" s="168" t="s">
        <v>889</v>
      </c>
      <c r="G126" s="56" t="s">
        <v>890</v>
      </c>
      <c r="H126" s="149" t="s">
        <v>892</v>
      </c>
      <c r="I126" s="53"/>
      <c r="J126" s="123"/>
      <c r="K126" s="62"/>
    </row>
    <row r="127" spans="1:11" x14ac:dyDescent="0.2">
      <c r="A127" s="55"/>
      <c r="B127" s="56"/>
      <c r="C127" s="164"/>
      <c r="D127" s="59"/>
      <c r="E127" s="55"/>
      <c r="F127" s="59"/>
      <c r="G127" s="56"/>
      <c r="H127" s="123"/>
      <c r="I127" s="53"/>
      <c r="J127" s="123"/>
      <c r="K127" s="62"/>
    </row>
    <row r="128" spans="1:11" x14ac:dyDescent="0.2">
      <c r="A128" s="31" t="s">
        <v>893</v>
      </c>
      <c r="B128" s="32"/>
    </row>
    <row r="129" spans="1:2" x14ac:dyDescent="0.2">
      <c r="A129" s="33"/>
      <c r="B129" s="32"/>
    </row>
    <row r="130" spans="1:2" x14ac:dyDescent="0.2">
      <c r="A130" s="33"/>
      <c r="B130" s="32"/>
    </row>
    <row r="131" spans="1:2" x14ac:dyDescent="0.2">
      <c r="A131" s="34"/>
    </row>
    <row r="132" spans="1:2" x14ac:dyDescent="0.2">
      <c r="A132" s="31"/>
    </row>
  </sheetData>
  <sheetProtection selectLockedCells="1" selectUnlockedCells="1"/>
  <autoFilter ref="A28:H126" xr:uid="{00000000-0001-0000-0100-000000000000}">
    <filterColumn colId="0">
      <filters>
        <filter val="MBC INDÚSTRIA E COMÉRCIO DE ESTRUTURAS METÁLICAS EIRELI"/>
      </filters>
    </filterColumn>
  </autoFilter>
  <mergeCells count="12">
    <mergeCell ref="A26:G26"/>
    <mergeCell ref="A16:G16"/>
    <mergeCell ref="A3:G3"/>
    <mergeCell ref="A4:G4"/>
    <mergeCell ref="A17:G17"/>
    <mergeCell ref="A18:G18"/>
    <mergeCell ref="A19:G19"/>
    <mergeCell ref="A11:G11"/>
    <mergeCell ref="A12:G12"/>
    <mergeCell ref="A13:G13"/>
    <mergeCell ref="A14:G14"/>
    <mergeCell ref="A15:G15"/>
  </mergeCells>
  <phoneticPr fontId="3" type="noConversion"/>
  <pageMargins left="0.51181102362204722" right="0.51181102362204722" top="0.78740157480314965" bottom="0.78740157480314965" header="0.51181102362204722" footer="0.51181102362204722"/>
  <pageSetup paperSize="9" firstPageNumber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4D270-B992-41F7-9B40-E0728FED1B5A}">
  <dimension ref="A1:E79"/>
  <sheetViews>
    <sheetView topLeftCell="A46" workbookViewId="0">
      <selection sqref="A1:E1"/>
    </sheetView>
  </sheetViews>
  <sheetFormatPr defaultRowHeight="12.75" x14ac:dyDescent="0.2"/>
  <cols>
    <col min="1" max="1" width="72.42578125" customWidth="1"/>
    <col min="2" max="2" width="15.140625" customWidth="1"/>
    <col min="3" max="3" width="15.140625" bestFit="1" customWidth="1"/>
    <col min="4" max="4" width="12" bestFit="1" customWidth="1"/>
    <col min="5" max="5" width="20.28515625" bestFit="1" customWidth="1"/>
  </cols>
  <sheetData>
    <row r="1" spans="1:5" s="92" customFormat="1" ht="45" customHeight="1" thickBot="1" x14ac:dyDescent="0.25">
      <c r="A1" s="175" t="s">
        <v>765</v>
      </c>
      <c r="B1" s="175"/>
      <c r="C1" s="175"/>
      <c r="D1" s="175"/>
      <c r="E1" s="175"/>
    </row>
    <row r="2" spans="1:5" ht="20.100000000000001" customHeight="1" thickTop="1" x14ac:dyDescent="0.2">
      <c r="A2" s="89" t="s">
        <v>645</v>
      </c>
      <c r="B2" s="90" t="s">
        <v>2</v>
      </c>
      <c r="C2" s="90" t="s">
        <v>3</v>
      </c>
      <c r="D2" s="90" t="s">
        <v>418</v>
      </c>
      <c r="E2" s="91" t="s">
        <v>5</v>
      </c>
    </row>
    <row r="3" spans="1:5" ht="20.100000000000001" customHeight="1" x14ac:dyDescent="0.2">
      <c r="A3" s="72" t="s">
        <v>618</v>
      </c>
      <c r="B3" s="73" t="s">
        <v>619</v>
      </c>
      <c r="C3" s="74">
        <v>31861781000132</v>
      </c>
      <c r="D3" s="75" t="s">
        <v>764</v>
      </c>
      <c r="E3" s="76" t="s">
        <v>620</v>
      </c>
    </row>
    <row r="4" spans="1:5" ht="20.100000000000001" customHeight="1" x14ac:dyDescent="0.2">
      <c r="A4" s="72" t="s">
        <v>615</v>
      </c>
      <c r="B4" s="73" t="s">
        <v>616</v>
      </c>
      <c r="C4" s="74">
        <v>21933074000150</v>
      </c>
      <c r="D4" s="75" t="s">
        <v>764</v>
      </c>
      <c r="E4" s="76" t="s">
        <v>617</v>
      </c>
    </row>
    <row r="5" spans="1:5" ht="20.100000000000001" customHeight="1" x14ac:dyDescent="0.2">
      <c r="A5" s="72" t="s">
        <v>21</v>
      </c>
      <c r="B5" s="77" t="s">
        <v>22</v>
      </c>
      <c r="C5" s="74">
        <v>5788948000177</v>
      </c>
      <c r="D5" s="75" t="s">
        <v>764</v>
      </c>
      <c r="E5" s="76" t="s">
        <v>23</v>
      </c>
    </row>
    <row r="6" spans="1:5" ht="20.100000000000001" customHeight="1" x14ac:dyDescent="0.2">
      <c r="A6" s="72" t="s">
        <v>629</v>
      </c>
      <c r="B6" s="73" t="s">
        <v>630</v>
      </c>
      <c r="C6" s="74">
        <v>1547715000121</v>
      </c>
      <c r="D6" s="75" t="s">
        <v>764</v>
      </c>
      <c r="E6" s="76" t="s">
        <v>631</v>
      </c>
    </row>
    <row r="7" spans="1:5" ht="20.100000000000001" customHeight="1" x14ac:dyDescent="0.2">
      <c r="A7" s="72" t="s">
        <v>32</v>
      </c>
      <c r="B7" s="73" t="s">
        <v>33</v>
      </c>
      <c r="C7" s="74">
        <v>8794451000150</v>
      </c>
      <c r="D7" s="75" t="s">
        <v>764</v>
      </c>
      <c r="E7" s="76" t="s">
        <v>34</v>
      </c>
    </row>
    <row r="8" spans="1:5" ht="20.100000000000001" customHeight="1" x14ac:dyDescent="0.2">
      <c r="A8" s="72" t="s">
        <v>382</v>
      </c>
      <c r="B8" s="73" t="s">
        <v>383</v>
      </c>
      <c r="C8" s="74">
        <v>10689013000505</v>
      </c>
      <c r="D8" s="75" t="s">
        <v>764</v>
      </c>
      <c r="E8" s="76" t="s">
        <v>384</v>
      </c>
    </row>
    <row r="9" spans="1:5" ht="20.100000000000001" customHeight="1" x14ac:dyDescent="0.2">
      <c r="A9" s="72" t="s">
        <v>55</v>
      </c>
      <c r="B9" s="73" t="s">
        <v>56</v>
      </c>
      <c r="C9" s="74">
        <v>15174730000186</v>
      </c>
      <c r="D9" s="75" t="s">
        <v>764</v>
      </c>
      <c r="E9" s="76" t="s">
        <v>57</v>
      </c>
    </row>
    <row r="10" spans="1:5" ht="20.100000000000001" customHeight="1" x14ac:dyDescent="0.2">
      <c r="A10" s="72" t="s">
        <v>644</v>
      </c>
      <c r="B10" s="77" t="s">
        <v>58</v>
      </c>
      <c r="C10" s="74">
        <v>3727410000127</v>
      </c>
      <c r="D10" s="75" t="s">
        <v>764</v>
      </c>
      <c r="E10" s="76" t="s">
        <v>59</v>
      </c>
    </row>
    <row r="11" spans="1:5" ht="20.100000000000001" customHeight="1" x14ac:dyDescent="0.2">
      <c r="A11" s="72" t="s">
        <v>71</v>
      </c>
      <c r="B11" s="73" t="s">
        <v>72</v>
      </c>
      <c r="C11" s="74">
        <v>10288920000100</v>
      </c>
      <c r="D11" s="75" t="s">
        <v>764</v>
      </c>
      <c r="E11" s="76" t="s">
        <v>73</v>
      </c>
    </row>
    <row r="12" spans="1:5" ht="20.100000000000001" customHeight="1" x14ac:dyDescent="0.2">
      <c r="A12" s="72" t="s">
        <v>755</v>
      </c>
      <c r="B12" s="73" t="s">
        <v>756</v>
      </c>
      <c r="C12" s="74">
        <v>35040031000150</v>
      </c>
      <c r="D12" s="75" t="s">
        <v>764</v>
      </c>
      <c r="E12" s="76" t="s">
        <v>757</v>
      </c>
    </row>
    <row r="13" spans="1:5" ht="20.100000000000001" customHeight="1" x14ac:dyDescent="0.2">
      <c r="A13" s="72" t="s">
        <v>80</v>
      </c>
      <c r="B13" s="73" t="s">
        <v>81</v>
      </c>
      <c r="C13" s="74">
        <v>9231910000150</v>
      </c>
      <c r="D13" s="75" t="s">
        <v>764</v>
      </c>
      <c r="E13" s="76" t="s">
        <v>82</v>
      </c>
    </row>
    <row r="14" spans="1:5" ht="20.100000000000001" customHeight="1" x14ac:dyDescent="0.2">
      <c r="A14" s="72" t="s">
        <v>585</v>
      </c>
      <c r="B14" s="73" t="s">
        <v>586</v>
      </c>
      <c r="C14" s="74">
        <v>30891226000190</v>
      </c>
      <c r="D14" s="75" t="s">
        <v>764</v>
      </c>
      <c r="E14" s="76" t="s">
        <v>584</v>
      </c>
    </row>
    <row r="15" spans="1:5" ht="20.100000000000001" customHeight="1" x14ac:dyDescent="0.2">
      <c r="A15" s="78" t="s">
        <v>100</v>
      </c>
      <c r="B15" s="73" t="s">
        <v>101</v>
      </c>
      <c r="C15" s="74">
        <v>8673273000109</v>
      </c>
      <c r="D15" s="75" t="s">
        <v>764</v>
      </c>
      <c r="E15" s="79" t="s">
        <v>102</v>
      </c>
    </row>
    <row r="16" spans="1:5" ht="20.100000000000001" customHeight="1" x14ac:dyDescent="0.2">
      <c r="A16" s="78" t="s">
        <v>501</v>
      </c>
      <c r="B16" s="73" t="s">
        <v>502</v>
      </c>
      <c r="C16" s="74">
        <v>20202761000133</v>
      </c>
      <c r="D16" s="75" t="s">
        <v>764</v>
      </c>
      <c r="E16" s="79" t="s">
        <v>503</v>
      </c>
    </row>
    <row r="17" spans="1:5" ht="20.100000000000001" customHeight="1" x14ac:dyDescent="0.2">
      <c r="A17" s="72" t="s">
        <v>641</v>
      </c>
      <c r="B17" s="73" t="s">
        <v>105</v>
      </c>
      <c r="C17" s="74">
        <v>3067668000144</v>
      </c>
      <c r="D17" s="75" t="s">
        <v>764</v>
      </c>
      <c r="E17" s="76" t="s">
        <v>106</v>
      </c>
    </row>
    <row r="18" spans="1:5" ht="20.100000000000001" customHeight="1" x14ac:dyDescent="0.2">
      <c r="A18" s="72" t="s">
        <v>608</v>
      </c>
      <c r="B18" s="73" t="s">
        <v>607</v>
      </c>
      <c r="C18" s="74">
        <v>2601723000171</v>
      </c>
      <c r="D18" s="75" t="s">
        <v>764</v>
      </c>
      <c r="E18" s="76" t="s">
        <v>467</v>
      </c>
    </row>
    <row r="19" spans="1:5" ht="20.100000000000001" customHeight="1" x14ac:dyDescent="0.2">
      <c r="A19" s="72" t="s">
        <v>646</v>
      </c>
      <c r="B19" s="73" t="s">
        <v>387</v>
      </c>
      <c r="C19" s="74">
        <v>22882054000322</v>
      </c>
      <c r="D19" s="75" t="s">
        <v>764</v>
      </c>
      <c r="E19" s="76" t="s">
        <v>388</v>
      </c>
    </row>
    <row r="20" spans="1:5" ht="20.100000000000001" customHeight="1" x14ac:dyDescent="0.2">
      <c r="A20" s="72" t="s">
        <v>646</v>
      </c>
      <c r="B20" s="73" t="s">
        <v>445</v>
      </c>
      <c r="C20" s="74">
        <v>22882054000403</v>
      </c>
      <c r="D20" s="75" t="s">
        <v>764</v>
      </c>
      <c r="E20" s="76" t="s">
        <v>446</v>
      </c>
    </row>
    <row r="21" spans="1:5" ht="20.100000000000001" customHeight="1" x14ac:dyDescent="0.2">
      <c r="A21" s="72" t="s">
        <v>113</v>
      </c>
      <c r="B21" s="73" t="s">
        <v>114</v>
      </c>
      <c r="C21" s="74">
        <v>12920084000160</v>
      </c>
      <c r="D21" s="75" t="s">
        <v>764</v>
      </c>
      <c r="E21" s="76" t="s">
        <v>115</v>
      </c>
    </row>
    <row r="22" spans="1:5" ht="20.100000000000001" customHeight="1" x14ac:dyDescent="0.2">
      <c r="A22" s="72" t="s">
        <v>125</v>
      </c>
      <c r="B22" s="73" t="s">
        <v>126</v>
      </c>
      <c r="C22" s="74">
        <v>19339234000196</v>
      </c>
      <c r="D22" s="75" t="s">
        <v>764</v>
      </c>
      <c r="E22" s="79" t="s">
        <v>127</v>
      </c>
    </row>
    <row r="23" spans="1:5" ht="20.100000000000001" customHeight="1" x14ac:dyDescent="0.2">
      <c r="A23" s="72" t="s">
        <v>588</v>
      </c>
      <c r="B23" s="73" t="s">
        <v>589</v>
      </c>
      <c r="C23" s="74">
        <v>5409291000190</v>
      </c>
      <c r="D23" s="75" t="s">
        <v>764</v>
      </c>
      <c r="E23" s="76" t="s">
        <v>587</v>
      </c>
    </row>
    <row r="24" spans="1:5" ht="20.100000000000001" customHeight="1" x14ac:dyDescent="0.2">
      <c r="A24" s="72" t="s">
        <v>132</v>
      </c>
      <c r="B24" s="73" t="s">
        <v>133</v>
      </c>
      <c r="C24" s="74">
        <v>5778252000160</v>
      </c>
      <c r="D24" s="75" t="s">
        <v>764</v>
      </c>
      <c r="E24" s="76" t="s">
        <v>134</v>
      </c>
    </row>
    <row r="25" spans="1:5" ht="20.100000000000001" customHeight="1" x14ac:dyDescent="0.2">
      <c r="A25" s="72" t="s">
        <v>135</v>
      </c>
      <c r="B25" s="73" t="s">
        <v>136</v>
      </c>
      <c r="C25" s="74">
        <v>10569371000142</v>
      </c>
      <c r="D25" s="75" t="s">
        <v>764</v>
      </c>
      <c r="E25" s="76" t="s">
        <v>137</v>
      </c>
    </row>
    <row r="26" spans="1:5" ht="20.100000000000001" customHeight="1" x14ac:dyDescent="0.2">
      <c r="A26" s="72" t="s">
        <v>448</v>
      </c>
      <c r="B26" s="73" t="s">
        <v>449</v>
      </c>
      <c r="C26" s="74">
        <v>24313904000135</v>
      </c>
      <c r="D26" s="75" t="s">
        <v>764</v>
      </c>
      <c r="E26" s="76" t="s">
        <v>450</v>
      </c>
    </row>
    <row r="27" spans="1:5" ht="20.100000000000001" customHeight="1" x14ac:dyDescent="0.2">
      <c r="A27" s="72" t="s">
        <v>141</v>
      </c>
      <c r="B27" s="73" t="s">
        <v>142</v>
      </c>
      <c r="C27" s="74">
        <v>1564597000160</v>
      </c>
      <c r="D27" s="75" t="s">
        <v>764</v>
      </c>
      <c r="E27" s="76" t="s">
        <v>410</v>
      </c>
    </row>
    <row r="28" spans="1:5" ht="20.100000000000001" customHeight="1" x14ac:dyDescent="0.2">
      <c r="A28" s="72" t="s">
        <v>681</v>
      </c>
      <c r="B28" s="73" t="s">
        <v>682</v>
      </c>
      <c r="C28" s="74">
        <v>9675688000184</v>
      </c>
      <c r="D28" s="75" t="s">
        <v>764</v>
      </c>
      <c r="E28" s="76" t="s">
        <v>683</v>
      </c>
    </row>
    <row r="29" spans="1:5" ht="20.100000000000001" customHeight="1" x14ac:dyDescent="0.2">
      <c r="A29" s="72" t="s">
        <v>151</v>
      </c>
      <c r="B29" s="73" t="s">
        <v>152</v>
      </c>
      <c r="C29" s="74">
        <v>9021679000170</v>
      </c>
      <c r="D29" s="75" t="s">
        <v>764</v>
      </c>
      <c r="E29" s="76" t="s">
        <v>412</v>
      </c>
    </row>
    <row r="30" spans="1:5" ht="20.100000000000001" customHeight="1" x14ac:dyDescent="0.2">
      <c r="A30" s="72" t="s">
        <v>151</v>
      </c>
      <c r="B30" s="73" t="s">
        <v>534</v>
      </c>
      <c r="C30" s="74">
        <v>9021679000501</v>
      </c>
      <c r="D30" s="75" t="s">
        <v>764</v>
      </c>
      <c r="E30" s="76" t="s">
        <v>535</v>
      </c>
    </row>
    <row r="31" spans="1:5" ht="20.100000000000001" customHeight="1" x14ac:dyDescent="0.2">
      <c r="A31" s="72" t="s">
        <v>621</v>
      </c>
      <c r="B31" s="73" t="s">
        <v>622</v>
      </c>
      <c r="C31" s="74">
        <v>33129474000197</v>
      </c>
      <c r="D31" s="75" t="s">
        <v>764</v>
      </c>
      <c r="E31" s="76" t="s">
        <v>623</v>
      </c>
    </row>
    <row r="32" spans="1:5" ht="20.100000000000001" customHeight="1" x14ac:dyDescent="0.2">
      <c r="A32" s="78" t="s">
        <v>154</v>
      </c>
      <c r="B32" s="73" t="s">
        <v>155</v>
      </c>
      <c r="C32" s="74">
        <v>5646631000287</v>
      </c>
      <c r="D32" s="75" t="s">
        <v>764</v>
      </c>
      <c r="E32" s="79" t="s">
        <v>156</v>
      </c>
    </row>
    <row r="33" spans="1:5" ht="20.100000000000001" customHeight="1" x14ac:dyDescent="0.2">
      <c r="A33" s="80" t="s">
        <v>552</v>
      </c>
      <c r="B33" s="73" t="s">
        <v>553</v>
      </c>
      <c r="C33" s="74">
        <v>28411905000254</v>
      </c>
      <c r="D33" s="75" t="s">
        <v>764</v>
      </c>
      <c r="E33" s="76" t="s">
        <v>161</v>
      </c>
    </row>
    <row r="34" spans="1:5" ht="20.100000000000001" customHeight="1" x14ac:dyDescent="0.2">
      <c r="A34" s="72" t="s">
        <v>168</v>
      </c>
      <c r="B34" s="73" t="s">
        <v>169</v>
      </c>
      <c r="C34" s="74">
        <v>18243891000172</v>
      </c>
      <c r="D34" s="75" t="s">
        <v>764</v>
      </c>
      <c r="E34" s="79" t="s">
        <v>170</v>
      </c>
    </row>
    <row r="35" spans="1:5" ht="20.100000000000001" customHeight="1" x14ac:dyDescent="0.2">
      <c r="A35" s="72" t="s">
        <v>649</v>
      </c>
      <c r="B35" s="73" t="s">
        <v>595</v>
      </c>
      <c r="C35" s="74">
        <v>84583137000106</v>
      </c>
      <c r="D35" s="75" t="s">
        <v>764</v>
      </c>
      <c r="E35" s="76" t="s">
        <v>172</v>
      </c>
    </row>
    <row r="36" spans="1:5" ht="20.100000000000001" customHeight="1" x14ac:dyDescent="0.2">
      <c r="A36" s="72" t="s">
        <v>173</v>
      </c>
      <c r="B36" s="73" t="s">
        <v>174</v>
      </c>
      <c r="C36" s="74">
        <v>7328256000171</v>
      </c>
      <c r="D36" s="75" t="s">
        <v>764</v>
      </c>
      <c r="E36" s="76" t="s">
        <v>413</v>
      </c>
    </row>
    <row r="37" spans="1:5" ht="20.100000000000001" customHeight="1" x14ac:dyDescent="0.2">
      <c r="A37" s="72" t="s">
        <v>179</v>
      </c>
      <c r="B37" s="73" t="s">
        <v>180</v>
      </c>
      <c r="C37" s="74">
        <v>9608924000140</v>
      </c>
      <c r="D37" s="75" t="s">
        <v>764</v>
      </c>
      <c r="E37" s="76" t="s">
        <v>181</v>
      </c>
    </row>
    <row r="38" spans="1:5" ht="20.100000000000001" customHeight="1" x14ac:dyDescent="0.2">
      <c r="A38" s="72" t="s">
        <v>647</v>
      </c>
      <c r="B38" s="73" t="s">
        <v>186</v>
      </c>
      <c r="C38" s="74">
        <v>3559491000101</v>
      </c>
      <c r="D38" s="75" t="s">
        <v>764</v>
      </c>
      <c r="E38" s="76" t="s">
        <v>187</v>
      </c>
    </row>
    <row r="39" spans="1:5" ht="20.100000000000001" customHeight="1" x14ac:dyDescent="0.2">
      <c r="A39" s="72" t="s">
        <v>188</v>
      </c>
      <c r="B39" s="73" t="s">
        <v>189</v>
      </c>
      <c r="C39" s="74">
        <v>17183753000182</v>
      </c>
      <c r="D39" s="75" t="s">
        <v>764</v>
      </c>
      <c r="E39" s="76" t="s">
        <v>190</v>
      </c>
    </row>
    <row r="40" spans="1:5" ht="20.100000000000001" customHeight="1" x14ac:dyDescent="0.2">
      <c r="A40" s="72" t="s">
        <v>422</v>
      </c>
      <c r="B40" s="73" t="s">
        <v>103</v>
      </c>
      <c r="C40" s="74">
        <v>6344351000104</v>
      </c>
      <c r="D40" s="75" t="s">
        <v>764</v>
      </c>
      <c r="E40" s="76" t="s">
        <v>104</v>
      </c>
    </row>
    <row r="41" spans="1:5" ht="20.100000000000001" customHeight="1" x14ac:dyDescent="0.2">
      <c r="A41" s="72" t="s">
        <v>648</v>
      </c>
      <c r="B41" s="73" t="s">
        <v>598</v>
      </c>
      <c r="C41" s="74">
        <v>4082624001551</v>
      </c>
      <c r="D41" s="75" t="s">
        <v>764</v>
      </c>
      <c r="E41" s="76" t="s">
        <v>193</v>
      </c>
    </row>
    <row r="42" spans="1:5" ht="20.100000000000001" customHeight="1" x14ac:dyDescent="0.2">
      <c r="A42" s="72" t="s">
        <v>203</v>
      </c>
      <c r="B42" s="73" t="s">
        <v>206</v>
      </c>
      <c r="C42" s="74">
        <v>2916265008225</v>
      </c>
      <c r="D42" s="75" t="s">
        <v>764</v>
      </c>
      <c r="E42" s="76" t="s">
        <v>415</v>
      </c>
    </row>
    <row r="43" spans="1:5" ht="20.100000000000001" customHeight="1" x14ac:dyDescent="0.2">
      <c r="A43" s="72" t="s">
        <v>203</v>
      </c>
      <c r="B43" s="73" t="s">
        <v>209</v>
      </c>
      <c r="C43" s="74">
        <v>2916265003770</v>
      </c>
      <c r="D43" s="75" t="s">
        <v>764</v>
      </c>
      <c r="E43" s="76" t="s">
        <v>542</v>
      </c>
    </row>
    <row r="44" spans="1:5" ht="20.100000000000001" customHeight="1" x14ac:dyDescent="0.2">
      <c r="A44" s="72" t="s">
        <v>203</v>
      </c>
      <c r="B44" s="73" t="s">
        <v>211</v>
      </c>
      <c r="C44" s="74">
        <v>2916265018026</v>
      </c>
      <c r="D44" s="75" t="s">
        <v>764</v>
      </c>
      <c r="E44" s="76" t="s">
        <v>544</v>
      </c>
    </row>
    <row r="45" spans="1:5" ht="20.100000000000001" customHeight="1" x14ac:dyDescent="0.2">
      <c r="A45" s="72" t="s">
        <v>689</v>
      </c>
      <c r="B45" s="73" t="s">
        <v>215</v>
      </c>
      <c r="C45" s="74">
        <v>2916265020942</v>
      </c>
      <c r="D45" s="75" t="s">
        <v>764</v>
      </c>
      <c r="E45" s="76" t="s">
        <v>543</v>
      </c>
    </row>
    <row r="46" spans="1:5" ht="20.100000000000001" customHeight="1" x14ac:dyDescent="0.2">
      <c r="A46" s="72" t="s">
        <v>689</v>
      </c>
      <c r="B46" s="73" t="s">
        <v>219</v>
      </c>
      <c r="C46" s="74">
        <v>2916265008063</v>
      </c>
      <c r="D46" s="75" t="s">
        <v>764</v>
      </c>
      <c r="E46" s="76" t="s">
        <v>220</v>
      </c>
    </row>
    <row r="47" spans="1:5" ht="20.100000000000001" customHeight="1" x14ac:dyDescent="0.2">
      <c r="A47" s="72" t="s">
        <v>221</v>
      </c>
      <c r="B47" s="73" t="s">
        <v>222</v>
      </c>
      <c r="C47" s="74">
        <v>11849979000193</v>
      </c>
      <c r="D47" s="75" t="s">
        <v>764</v>
      </c>
      <c r="E47" s="76" t="s">
        <v>223</v>
      </c>
    </row>
    <row r="48" spans="1:5" ht="20.100000000000001" customHeight="1" x14ac:dyDescent="0.2">
      <c r="A48" s="72" t="s">
        <v>227</v>
      </c>
      <c r="B48" s="73" t="s">
        <v>228</v>
      </c>
      <c r="C48" s="74">
        <v>84874726000658</v>
      </c>
      <c r="D48" s="75" t="s">
        <v>764</v>
      </c>
      <c r="E48" s="76" t="s">
        <v>229</v>
      </c>
    </row>
    <row r="49" spans="1:5" ht="20.100000000000001" customHeight="1" x14ac:dyDescent="0.2">
      <c r="A49" s="72" t="s">
        <v>233</v>
      </c>
      <c r="B49" s="73" t="s">
        <v>234</v>
      </c>
      <c r="C49" s="74">
        <v>91806729000377</v>
      </c>
      <c r="D49" s="75" t="s">
        <v>764</v>
      </c>
      <c r="E49" s="76" t="s">
        <v>235</v>
      </c>
    </row>
    <row r="50" spans="1:5" ht="20.100000000000001" customHeight="1" x14ac:dyDescent="0.2">
      <c r="A50" s="72" t="s">
        <v>236</v>
      </c>
      <c r="B50" s="73" t="s">
        <v>237</v>
      </c>
      <c r="C50" s="74">
        <v>10846544000122</v>
      </c>
      <c r="D50" s="75" t="s">
        <v>764</v>
      </c>
      <c r="E50" s="76" t="s">
        <v>238</v>
      </c>
    </row>
    <row r="51" spans="1:5" ht="20.100000000000001" customHeight="1" x14ac:dyDescent="0.2">
      <c r="A51" s="72" t="s">
        <v>240</v>
      </c>
      <c r="B51" s="73" t="s">
        <v>241</v>
      </c>
      <c r="C51" s="74">
        <v>13630992000182</v>
      </c>
      <c r="D51" s="75" t="s">
        <v>764</v>
      </c>
      <c r="E51" s="76" t="s">
        <v>242</v>
      </c>
    </row>
    <row r="52" spans="1:5" ht="20.100000000000001" customHeight="1" x14ac:dyDescent="0.2">
      <c r="A52" s="72" t="s">
        <v>246</v>
      </c>
      <c r="B52" s="73" t="s">
        <v>247</v>
      </c>
      <c r="C52" s="74">
        <v>14079740000170</v>
      </c>
      <c r="D52" s="75" t="s">
        <v>764</v>
      </c>
      <c r="E52" s="76" t="s">
        <v>248</v>
      </c>
    </row>
    <row r="53" spans="1:5" ht="20.100000000000001" customHeight="1" x14ac:dyDescent="0.2">
      <c r="A53" s="72" t="s">
        <v>249</v>
      </c>
      <c r="B53" s="73" t="s">
        <v>250</v>
      </c>
      <c r="C53" s="74">
        <v>84570415000190</v>
      </c>
      <c r="D53" s="75" t="s">
        <v>764</v>
      </c>
      <c r="E53" s="76" t="s">
        <v>251</v>
      </c>
    </row>
    <row r="54" spans="1:5" ht="20.100000000000001" customHeight="1" x14ac:dyDescent="0.2">
      <c r="A54" s="72" t="s">
        <v>256</v>
      </c>
      <c r="B54" s="73" t="s">
        <v>257</v>
      </c>
      <c r="C54" s="74">
        <v>15442509000161</v>
      </c>
      <c r="D54" s="75" t="s">
        <v>764</v>
      </c>
      <c r="E54" s="76" t="s">
        <v>258</v>
      </c>
    </row>
    <row r="55" spans="1:5" ht="20.100000000000001" customHeight="1" x14ac:dyDescent="0.2">
      <c r="A55" s="72" t="s">
        <v>440</v>
      </c>
      <c r="B55" s="73" t="s">
        <v>441</v>
      </c>
      <c r="C55" s="74">
        <v>97493373000850</v>
      </c>
      <c r="D55" s="75" t="s">
        <v>764</v>
      </c>
      <c r="E55" s="76" t="s">
        <v>442</v>
      </c>
    </row>
    <row r="56" spans="1:5" ht="20.100000000000001" customHeight="1" x14ac:dyDescent="0.2">
      <c r="A56" s="72" t="s">
        <v>510</v>
      </c>
      <c r="B56" s="73" t="s">
        <v>511</v>
      </c>
      <c r="C56" s="74">
        <v>67620377007470</v>
      </c>
      <c r="D56" s="75" t="s">
        <v>764</v>
      </c>
      <c r="E56" s="76" t="s">
        <v>417</v>
      </c>
    </row>
    <row r="57" spans="1:5" ht="20.100000000000001" customHeight="1" x14ac:dyDescent="0.2">
      <c r="A57" s="72" t="s">
        <v>389</v>
      </c>
      <c r="B57" s="73" t="s">
        <v>390</v>
      </c>
      <c r="C57" s="74">
        <v>22683211000109</v>
      </c>
      <c r="D57" s="75" t="s">
        <v>764</v>
      </c>
      <c r="E57" s="76" t="s">
        <v>391</v>
      </c>
    </row>
    <row r="58" spans="1:5" ht="20.100000000000001" customHeight="1" x14ac:dyDescent="0.2">
      <c r="A58" s="81" t="s">
        <v>289</v>
      </c>
      <c r="B58" s="73" t="s">
        <v>290</v>
      </c>
      <c r="C58" s="74">
        <v>6131872000175</v>
      </c>
      <c r="D58" s="75" t="s">
        <v>764</v>
      </c>
      <c r="E58" s="76" t="s">
        <v>291</v>
      </c>
    </row>
    <row r="59" spans="1:5" ht="20.100000000000001" customHeight="1" x14ac:dyDescent="0.2">
      <c r="A59" s="82" t="s">
        <v>703</v>
      </c>
      <c r="B59" s="73" t="s">
        <v>705</v>
      </c>
      <c r="C59" s="74">
        <v>3601526200258</v>
      </c>
      <c r="D59" s="75" t="s">
        <v>764</v>
      </c>
      <c r="E59" s="76" t="s">
        <v>704</v>
      </c>
    </row>
    <row r="60" spans="1:5" ht="20.100000000000001" customHeight="1" x14ac:dyDescent="0.2">
      <c r="A60" s="72" t="s">
        <v>451</v>
      </c>
      <c r="B60" s="73" t="s">
        <v>452</v>
      </c>
      <c r="C60" s="74">
        <v>3114735000134</v>
      </c>
      <c r="D60" s="75" t="s">
        <v>764</v>
      </c>
      <c r="E60" s="76" t="s">
        <v>453</v>
      </c>
    </row>
    <row r="61" spans="1:5" ht="20.100000000000001" customHeight="1" x14ac:dyDescent="0.2">
      <c r="A61" s="72" t="s">
        <v>295</v>
      </c>
      <c r="B61" s="73" t="s">
        <v>296</v>
      </c>
      <c r="C61" s="74">
        <v>14419259000186</v>
      </c>
      <c r="D61" s="75" t="s">
        <v>764</v>
      </c>
      <c r="E61" s="76" t="s">
        <v>297</v>
      </c>
    </row>
    <row r="62" spans="1:5" ht="20.100000000000001" customHeight="1" x14ac:dyDescent="0.2">
      <c r="A62" s="72" t="s">
        <v>298</v>
      </c>
      <c r="B62" s="73" t="s">
        <v>299</v>
      </c>
      <c r="C62" s="74">
        <v>13397843000115</v>
      </c>
      <c r="D62" s="75" t="s">
        <v>764</v>
      </c>
      <c r="E62" s="76" t="s">
        <v>300</v>
      </c>
    </row>
    <row r="63" spans="1:5" ht="20.100000000000001" customHeight="1" x14ac:dyDescent="0.2">
      <c r="A63" s="72" t="s">
        <v>427</v>
      </c>
      <c r="B63" s="73" t="s">
        <v>428</v>
      </c>
      <c r="C63" s="74">
        <v>20630021000106</v>
      </c>
      <c r="D63" s="75" t="s">
        <v>764</v>
      </c>
      <c r="E63" s="79" t="s">
        <v>429</v>
      </c>
    </row>
    <row r="64" spans="1:5" ht="20.100000000000001" customHeight="1" x14ac:dyDescent="0.2">
      <c r="A64" s="72" t="s">
        <v>304</v>
      </c>
      <c r="B64" s="73" t="s">
        <v>305</v>
      </c>
      <c r="C64" s="74">
        <v>9264950000106</v>
      </c>
      <c r="D64" s="75" t="s">
        <v>764</v>
      </c>
      <c r="E64" s="76" t="s">
        <v>306</v>
      </c>
    </row>
    <row r="65" spans="1:5" ht="20.100000000000001" customHeight="1" x14ac:dyDescent="0.2">
      <c r="A65" s="72" t="s">
        <v>536</v>
      </c>
      <c r="B65" s="73" t="s">
        <v>537</v>
      </c>
      <c r="C65" s="74">
        <v>24250249000113</v>
      </c>
      <c r="D65" s="75" t="s">
        <v>764</v>
      </c>
      <c r="E65" s="76" t="s">
        <v>538</v>
      </c>
    </row>
    <row r="66" spans="1:5" ht="20.100000000000001" customHeight="1" x14ac:dyDescent="0.2">
      <c r="A66" s="72" t="s">
        <v>695</v>
      </c>
      <c r="B66" s="73" t="s">
        <v>696</v>
      </c>
      <c r="C66" s="74">
        <v>33174609000136</v>
      </c>
      <c r="D66" s="75" t="s">
        <v>764</v>
      </c>
      <c r="E66" s="76" t="s">
        <v>697</v>
      </c>
    </row>
    <row r="67" spans="1:5" ht="20.100000000000001" customHeight="1" x14ac:dyDescent="0.2">
      <c r="A67" s="72" t="s">
        <v>316</v>
      </c>
      <c r="B67" s="73" t="s">
        <v>317</v>
      </c>
      <c r="C67" s="74">
        <v>7330773000266</v>
      </c>
      <c r="D67" s="75" t="s">
        <v>764</v>
      </c>
      <c r="E67" s="76" t="s">
        <v>318</v>
      </c>
    </row>
    <row r="68" spans="1:5" ht="20.100000000000001" customHeight="1" x14ac:dyDescent="0.2">
      <c r="A68" s="72" t="s">
        <v>507</v>
      </c>
      <c r="B68" s="73" t="s">
        <v>508</v>
      </c>
      <c r="C68" s="74">
        <v>27015236000158</v>
      </c>
      <c r="D68" s="75" t="s">
        <v>764</v>
      </c>
      <c r="E68" s="76" t="s">
        <v>509</v>
      </c>
    </row>
    <row r="69" spans="1:5" ht="20.100000000000001" customHeight="1" x14ac:dyDescent="0.2">
      <c r="A69" s="72" t="s">
        <v>657</v>
      </c>
      <c r="B69" s="73" t="s">
        <v>658</v>
      </c>
      <c r="C69" s="74">
        <v>29084487000110</v>
      </c>
      <c r="D69" s="75" t="s">
        <v>764</v>
      </c>
      <c r="E69" s="76" t="s">
        <v>660</v>
      </c>
    </row>
    <row r="70" spans="1:5" ht="20.100000000000001" customHeight="1" x14ac:dyDescent="0.2">
      <c r="A70" s="72" t="s">
        <v>437</v>
      </c>
      <c r="B70" s="73" t="s">
        <v>438</v>
      </c>
      <c r="C70" s="74">
        <v>5135667000115</v>
      </c>
      <c r="D70" s="75" t="s">
        <v>764</v>
      </c>
      <c r="E70" s="76" t="s">
        <v>439</v>
      </c>
    </row>
    <row r="71" spans="1:5" ht="20.100000000000001" customHeight="1" x14ac:dyDescent="0.2">
      <c r="A71" s="72" t="s">
        <v>698</v>
      </c>
      <c r="B71" s="73" t="s">
        <v>679</v>
      </c>
      <c r="C71" s="74">
        <v>34984334000169</v>
      </c>
      <c r="D71" s="75" t="s">
        <v>764</v>
      </c>
      <c r="E71" s="76" t="s">
        <v>680</v>
      </c>
    </row>
    <row r="72" spans="1:5" ht="20.100000000000001" customHeight="1" x14ac:dyDescent="0.2">
      <c r="A72" s="78" t="s">
        <v>335</v>
      </c>
      <c r="B72" s="73" t="s">
        <v>336</v>
      </c>
      <c r="C72" s="74">
        <v>63773253000380</v>
      </c>
      <c r="D72" s="75" t="s">
        <v>764</v>
      </c>
      <c r="E72" s="79" t="s">
        <v>337</v>
      </c>
    </row>
    <row r="73" spans="1:5" ht="20.100000000000001" customHeight="1" x14ac:dyDescent="0.2">
      <c r="A73" s="72" t="s">
        <v>345</v>
      </c>
      <c r="B73" s="73" t="s">
        <v>346</v>
      </c>
      <c r="C73" s="74">
        <v>11181903000132</v>
      </c>
      <c r="D73" s="75" t="s">
        <v>764</v>
      </c>
      <c r="E73" s="76" t="s">
        <v>347</v>
      </c>
    </row>
    <row r="74" spans="1:5" ht="20.100000000000001" customHeight="1" x14ac:dyDescent="0.2">
      <c r="A74" s="83" t="s">
        <v>504</v>
      </c>
      <c r="B74" s="73" t="s">
        <v>505</v>
      </c>
      <c r="C74" s="74">
        <v>5899864000372</v>
      </c>
      <c r="D74" s="75" t="s">
        <v>764</v>
      </c>
      <c r="E74" s="76" t="s">
        <v>506</v>
      </c>
    </row>
    <row r="75" spans="1:5" ht="20.100000000000001" customHeight="1" x14ac:dyDescent="0.2">
      <c r="A75" s="72" t="s">
        <v>357</v>
      </c>
      <c r="B75" s="73" t="s">
        <v>605</v>
      </c>
      <c r="C75" s="74">
        <v>5953630000102</v>
      </c>
      <c r="D75" s="75" t="s">
        <v>764</v>
      </c>
      <c r="E75" s="76" t="s">
        <v>358</v>
      </c>
    </row>
    <row r="76" spans="1:5" ht="20.100000000000001" customHeight="1" x14ac:dyDescent="0.2">
      <c r="A76" s="72" t="s">
        <v>359</v>
      </c>
      <c r="B76" s="73" t="s">
        <v>360</v>
      </c>
      <c r="C76" s="74">
        <v>5562939000163</v>
      </c>
      <c r="D76" s="75" t="s">
        <v>764</v>
      </c>
      <c r="E76" s="76" t="s">
        <v>361</v>
      </c>
    </row>
    <row r="77" spans="1:5" ht="20.100000000000001" customHeight="1" x14ac:dyDescent="0.2">
      <c r="A77" s="72" t="s">
        <v>362</v>
      </c>
      <c r="B77" s="73" t="s">
        <v>363</v>
      </c>
      <c r="C77" s="74">
        <v>10656452007435</v>
      </c>
      <c r="D77" s="75" t="s">
        <v>764</v>
      </c>
      <c r="E77" s="76" t="s">
        <v>364</v>
      </c>
    </row>
    <row r="78" spans="1:5" ht="20.100000000000001" customHeight="1" thickBot="1" x14ac:dyDescent="0.25">
      <c r="A78" s="84" t="s">
        <v>365</v>
      </c>
      <c r="B78" s="85" t="s">
        <v>606</v>
      </c>
      <c r="C78" s="86">
        <v>5928230000139</v>
      </c>
      <c r="D78" s="87" t="s">
        <v>764</v>
      </c>
      <c r="E78" s="88" t="s">
        <v>366</v>
      </c>
    </row>
    <row r="79" spans="1:5" ht="13.5" thickTop="1" x14ac:dyDescent="0.2"/>
  </sheetData>
  <sheetProtection algorithmName="SHA-512" hashValue="SeOtC53hE8dTqqD1YYw/IKFvJrH0i7XyGuXe8nfBRJT1gnTsa/88L9YJ0Km1xzLzSVfePcEr8hlYeBdmSCblhw==" saltValue="hRznqdzTAxbNoO4i/N77+Q==" spinCount="100000" sheet="1" objects="1" scenarios="1" selectLockedCells="1" selectUnlockedCells="1"/>
  <mergeCells count="1">
    <mergeCell ref="A1:E1"/>
  </mergeCells>
  <printOptions horizontalCentered="1"/>
  <pageMargins left="0.39370078740157483" right="0.39370078740157483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RELAÇÃO EMPRESAS PIT</vt:lpstr>
      <vt:lpstr>RELAÇÃO DE INC CANCELADOS</vt:lpstr>
      <vt:lpstr>Relação Energisa e OI (2021)</vt:lpstr>
      <vt:lpstr>'RELAÇÃO EMPRESAS PIT'!_Hlk88034594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 Nonato Duraes</dc:creator>
  <cp:lastModifiedBy>Victor Bastos Veras</cp:lastModifiedBy>
  <cp:lastPrinted>2021-05-27T15:50:12Z</cp:lastPrinted>
  <dcterms:created xsi:type="dcterms:W3CDTF">2016-03-28T13:00:53Z</dcterms:created>
  <dcterms:modified xsi:type="dcterms:W3CDTF">2023-08-21T16:12:10Z</dcterms:modified>
</cp:coreProperties>
</file>